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EF_Pmi\01 ADDAI_PIPEP\00 STATISTIQUES\00 Portrait de territoire - valorisation et diffusion\2024\"/>
    </mc:Choice>
  </mc:AlternateContent>
  <bookViews>
    <workbookView xWindow="0" yWindow="0" windowWidth="20490" windowHeight="7350" tabRatio="724" firstSheet="4" activeTab="6"/>
  </bookViews>
  <sheets>
    <sheet name="socio-démo" sheetId="17" r:id="rId1"/>
    <sheet name="taux de couverture" sheetId="18" r:id="rId2"/>
    <sheet name="EAJE PMI" sheetId="19" r:id="rId3"/>
    <sheet name="EAJE complément CAF" sheetId="20" r:id="rId4"/>
    <sheet name="Evolution assmat" sheetId="16" r:id="rId5"/>
    <sheet name="evolution sortie assmat" sheetId="22" r:id="rId6"/>
    <sheet name="evolution tx inactivité assmat" sheetId="23" r:id="rId7"/>
  </sheets>
  <definedNames>
    <definedName name="_xlnm._FilterDatabase" localSheetId="3" hidden="1">'EAJE complément CAF'!$A$8:$J$8</definedName>
    <definedName name="_xlnm._FilterDatabase" localSheetId="2" hidden="1">'EAJE PMI'!$A$7:$R$7</definedName>
    <definedName name="_xlnm._FilterDatabase" localSheetId="4" hidden="1">'Evolution assmat'!$A$5:$T$5</definedName>
    <definedName name="_xlnm._FilterDatabase" localSheetId="5" hidden="1">'evolution sortie assmat'!$A$5:$M$5</definedName>
    <definedName name="_xlnm._FilterDatabase" localSheetId="6" hidden="1">'evolution tx inactivité assmat'!$A$5:$J$5</definedName>
    <definedName name="_xlnm._FilterDatabase" localSheetId="0" hidden="1">'socio-démo'!$A$5:$T$5</definedName>
    <definedName name="_xlnm._FilterDatabase" localSheetId="1" hidden="1">'taux de couverture'!$A$5:$F$5</definedName>
    <definedName name="_xlnm.Print_Area" localSheetId="2">'EAJE PMI'!$A$1:$R$54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5" i="16" l="1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Q47" i="16"/>
  <c r="Q49" i="19" l="1"/>
  <c r="P49" i="19"/>
  <c r="O49" i="19"/>
  <c r="N49" i="19"/>
  <c r="M49" i="19"/>
  <c r="L49" i="19"/>
  <c r="I49" i="19"/>
  <c r="H49" i="19"/>
  <c r="G49" i="19"/>
  <c r="F49" i="19"/>
  <c r="E49" i="19"/>
  <c r="D49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49" i="19" s="1"/>
  <c r="R9" i="19"/>
  <c r="R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49" i="19" s="1"/>
  <c r="J11" i="19"/>
  <c r="J10" i="19"/>
  <c r="J9" i="19"/>
  <c r="J8" i="19"/>
  <c r="T47" i="17"/>
  <c r="S47" i="17"/>
  <c r="R47" i="17"/>
  <c r="Q47" i="17"/>
  <c r="L47" i="17" l="1"/>
  <c r="K47" i="17"/>
  <c r="J47" i="17"/>
  <c r="I47" i="17"/>
  <c r="H47" i="17"/>
  <c r="E47" i="17" l="1"/>
  <c r="D47" i="17"/>
  <c r="M7" i="22" l="1"/>
  <c r="M8" i="22"/>
  <c r="M9" i="22"/>
  <c r="M10" i="22"/>
  <c r="M11" i="22"/>
  <c r="M12" i="22"/>
  <c r="M13" i="22"/>
  <c r="M14" i="22"/>
  <c r="M15" i="22"/>
  <c r="M16" i="22"/>
  <c r="M17" i="22"/>
  <c r="M19" i="22"/>
  <c r="M20" i="22"/>
  <c r="M21" i="22"/>
  <c r="M22" i="22"/>
  <c r="M23" i="22"/>
  <c r="M24" i="22"/>
  <c r="M25" i="22"/>
  <c r="M18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6" i="22"/>
  <c r="M46" i="22"/>
  <c r="O47" i="16" l="1"/>
  <c r="N47" i="16"/>
  <c r="M47" i="16"/>
  <c r="L47" i="16"/>
  <c r="K47" i="16"/>
  <c r="J47" i="16"/>
  <c r="I47" i="16"/>
  <c r="H47" i="16"/>
  <c r="G47" i="16"/>
  <c r="S47" i="16" s="1"/>
  <c r="F47" i="16"/>
  <c r="E47" i="16"/>
  <c r="D47" i="16"/>
</calcChain>
</file>

<file path=xl/comments1.xml><?xml version="1.0" encoding="utf-8"?>
<comments xmlns="http://schemas.openxmlformats.org/spreadsheetml/2006/main">
  <authors>
    <author>emtud931</author>
  </authors>
  <commentList>
    <comment ref="D5" authorId="0" shapeId="0">
      <text>
        <r>
          <rPr>
            <b/>
            <sz val="8"/>
            <color indexed="81"/>
            <rFont val="Tahoma"/>
            <family val="2"/>
          </rPr>
          <t>emtud931:</t>
        </r>
        <r>
          <rPr>
            <sz val="8"/>
            <color indexed="81"/>
            <rFont val="Tahoma"/>
            <family val="2"/>
          </rPr>
          <t xml:space="preserve">
Méthode 1 (requête)</t>
        </r>
      </text>
    </comment>
    <comment ref="E5" authorId="0" shapeId="0">
      <text>
        <r>
          <rPr>
            <b/>
            <sz val="8"/>
            <color indexed="81"/>
            <rFont val="Tahoma"/>
            <family val="2"/>
          </rPr>
          <t>emtud931:</t>
        </r>
        <r>
          <rPr>
            <sz val="8"/>
            <color indexed="81"/>
            <rFont val="Tahoma"/>
            <family val="2"/>
          </rPr>
          <t xml:space="preserve">
Méthode 2 (requête)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>emtud931:</t>
        </r>
        <r>
          <rPr>
            <sz val="8"/>
            <color indexed="81"/>
            <rFont val="Tahoma"/>
            <family val="2"/>
          </rPr>
          <t xml:space="preserve">
Méthode 2 (requête)</t>
        </r>
      </text>
    </comment>
  </commentList>
</comments>
</file>

<file path=xl/sharedStrings.xml><?xml version="1.0" encoding="utf-8"?>
<sst xmlns="http://schemas.openxmlformats.org/spreadsheetml/2006/main" count="1029" uniqueCount="177">
  <si>
    <t>AUBERVILLIERS</t>
  </si>
  <si>
    <t>BAGNOLET</t>
  </si>
  <si>
    <t>BOBIGNY</t>
  </si>
  <si>
    <t>BONDY</t>
  </si>
  <si>
    <t>COUBRON</t>
  </si>
  <si>
    <t>DRANCY</t>
  </si>
  <si>
    <t>DUGNY</t>
  </si>
  <si>
    <t>GAGNY</t>
  </si>
  <si>
    <t>LA COURNEUVE</t>
  </si>
  <si>
    <t>LE BOURGET</t>
  </si>
  <si>
    <t>LE RAINCY</t>
  </si>
  <si>
    <t>LES LILAS</t>
  </si>
  <si>
    <t>MONTFERMEIL</t>
  </si>
  <si>
    <t>MONTREUIL</t>
  </si>
  <si>
    <t>PANTIN</t>
  </si>
  <si>
    <t>ROMAINVILLE</t>
  </si>
  <si>
    <t>SEVRAN</t>
  </si>
  <si>
    <t>STAINS</t>
  </si>
  <si>
    <t>VAUJOURS</t>
  </si>
  <si>
    <t>VILLEMOMBLE</t>
  </si>
  <si>
    <t>VILLEPINTE</t>
  </si>
  <si>
    <t>VILLETANEUSE</t>
  </si>
  <si>
    <t>TOTAL</t>
  </si>
  <si>
    <t>Paris Terres d'Envol</t>
  </si>
  <si>
    <t>Est Ensemble</t>
  </si>
  <si>
    <t>Grand Paris Grand Est</t>
  </si>
  <si>
    <t>Plaine Commune</t>
  </si>
  <si>
    <t>AULNAY-SOUS-BOIS</t>
  </si>
  <si>
    <t>CLICHY-SOUS-BOIS</t>
  </si>
  <si>
    <t>EPINAY-SUR-SEINE</t>
  </si>
  <si>
    <t>GOURNAY-SUR-MARNE</t>
  </si>
  <si>
    <t>LE BLANC-MESNIL</t>
  </si>
  <si>
    <t>LE PRE-SAINT-GERVAIS</t>
  </si>
  <si>
    <t>LES PAVILLONS-SOUS-BOIS</t>
  </si>
  <si>
    <t>L'ILE-SAINT-DENIS</t>
  </si>
  <si>
    <t>LIVRY-GARGAN</t>
  </si>
  <si>
    <t>NEUILLY-PLAISANCE</t>
  </si>
  <si>
    <t>NEUILLY-SUR-MARNE</t>
  </si>
  <si>
    <t>NOISY-LE-GRAND</t>
  </si>
  <si>
    <t>NOISY-LE-SEC</t>
  </si>
  <si>
    <t>PIERREFITTE-SUR-SEINE</t>
  </si>
  <si>
    <t>ROSNY-SOUS-BOIS</t>
  </si>
  <si>
    <t>SAINT-DENIS</t>
  </si>
  <si>
    <t>SAINT-OUEN</t>
  </si>
  <si>
    <t>TREMBLAY-EN-FRANCE</t>
  </si>
  <si>
    <t>Villes</t>
  </si>
  <si>
    <t>Aubervilliers</t>
  </si>
  <si>
    <t>Aulnay-sous-Bois</t>
  </si>
  <si>
    <t>Bagnolet, Les Lilas, Le Pré</t>
  </si>
  <si>
    <t>Bobigny</t>
  </si>
  <si>
    <t>Bondy</t>
  </si>
  <si>
    <t>Drancy</t>
  </si>
  <si>
    <t>Epinay-Villetaneuse</t>
  </si>
  <si>
    <t>La Courneuve</t>
  </si>
  <si>
    <t>Le Bourget-Dugny-Le Blanc Mesnil</t>
  </si>
  <si>
    <t>Livry-Gargan-Pavillon-Vaujours</t>
  </si>
  <si>
    <t>Montfermeil-Clichy-Coubron</t>
  </si>
  <si>
    <t>Montreuil</t>
  </si>
  <si>
    <t>Neuilly-Gagny</t>
  </si>
  <si>
    <t>Noisy-le-Grand-Gournay</t>
  </si>
  <si>
    <t>Noisy-le-Sec-Romainville</t>
  </si>
  <si>
    <t>Pantin</t>
  </si>
  <si>
    <t>Pierrefitte-Stains</t>
  </si>
  <si>
    <t>Rosny-Le Raincy-Villemomble</t>
  </si>
  <si>
    <t>Saint-Denis</t>
  </si>
  <si>
    <t>Saint-Ouen-L'Île-Saint-Denis</t>
  </si>
  <si>
    <t>Sevran</t>
  </si>
  <si>
    <t>Tremblay-Villepinte</t>
  </si>
  <si>
    <t xml:space="preserve">Source </t>
  </si>
  <si>
    <t>EPT</t>
  </si>
  <si>
    <t>Communes</t>
  </si>
  <si>
    <t>Circonscriptions PMI - ASE - SSD</t>
  </si>
  <si>
    <t>Z TOTAL</t>
  </si>
  <si>
    <t>Seine-Saint-Denis</t>
  </si>
  <si>
    <t>Evolution du nombre d'assistant.es maternel.les agréé.es</t>
  </si>
  <si>
    <t>Total habitant·es</t>
  </si>
  <si>
    <t>Nombre d'enfants de 0-2 ans</t>
  </si>
  <si>
    <t>COMMUNE</t>
  </si>
  <si>
    <t>Taux de couverture accueil individuel (1)</t>
  </si>
  <si>
    <t>Tx de couv accueli collectif + scolarisation</t>
  </si>
  <si>
    <t>Taux de couverture (accueil individuel et collectif)</t>
  </si>
  <si>
    <t>Source</t>
  </si>
  <si>
    <t>CD -PMI - BMA - EAJE</t>
  </si>
  <si>
    <t>Nombre d'EAJE</t>
  </si>
  <si>
    <t>Nombre de places</t>
  </si>
  <si>
    <t>Départemental</t>
  </si>
  <si>
    <t>Communal</t>
  </si>
  <si>
    <t>CAF</t>
  </si>
  <si>
    <t>Hospitalier</t>
  </si>
  <si>
    <t>Total général</t>
  </si>
  <si>
    <t>Paris terres d’envol</t>
  </si>
  <si>
    <t>Est-Ensemble</t>
  </si>
  <si>
    <t>Grand Paris-Grand Est</t>
  </si>
  <si>
    <t>Part d'enfants pauvres dans les enfants accueillis en EAJE</t>
  </si>
  <si>
    <t>Enfants porteurs de handicap (bénéficiaires de l'AEEH) 0-5 ans</t>
  </si>
  <si>
    <t>Accueil d'enfants porteurs de handicap en EAJE (bénéficiaires de l'AEEH)</t>
  </si>
  <si>
    <t>Taux d'enfants accueillis porteurs de handicap parmi les bénéficiaires AEEH</t>
  </si>
  <si>
    <t>Taux d'enfants accueillis porteurs de handicap sur le total des inscrits 0-5 ans eaje</t>
  </si>
  <si>
    <t>Nombre dEAJE bénéficiaire du bonus inclusion handicap</t>
  </si>
  <si>
    <t>Nombre d'inscrits pauvres</t>
  </si>
  <si>
    <t>Nombre d'allocataires CAF</t>
  </si>
  <si>
    <t>Nombre d'allocataires avec enfants</t>
  </si>
  <si>
    <t>couple - bénéficiaires du RSA ayant au moins 1 enfant de -3 ans à charge</t>
  </si>
  <si>
    <t>Famille monoparentale / Femme - bénéficiaires du RSA ayant au moins 1 enfant de -3 ans à charge</t>
  </si>
  <si>
    <t>Famille monoparentale / Homme - bénéficiaires du RSA ayant au moins 1 enfant de -3 ans à charge</t>
  </si>
  <si>
    <t>.</t>
  </si>
  <si>
    <t>Contexte sociodémographique de la Seine-Saint-Denis</t>
  </si>
  <si>
    <t>EAJE : répartition des établissements et des places agréées</t>
  </si>
  <si>
    <t>EAJE : accueil d'enfants pauvres et accueil d'enfants en situation de handicap</t>
  </si>
  <si>
    <t>AULNAY SOUS BOIS</t>
  </si>
  <si>
    <t>CLICHY SOUS BOIS</t>
  </si>
  <si>
    <t>EPINAY SUR SEINE</t>
  </si>
  <si>
    <t>GOURNAY SUR MARNE</t>
  </si>
  <si>
    <t>L ILE ST DENIS</t>
  </si>
  <si>
    <t>LE BLANC MESNIL</t>
  </si>
  <si>
    <t>LE PRE ST GERVAIS</t>
  </si>
  <si>
    <t>LIVRY GARGAN</t>
  </si>
  <si>
    <t>NEUILLY SUR MARNE</t>
  </si>
  <si>
    <t>NEUILLY PLAISANCE</t>
  </si>
  <si>
    <t>NOISY LE GRAND</t>
  </si>
  <si>
    <t>NOISY LE SEC</t>
  </si>
  <si>
    <t>LES PAVILLONS SOUS BOIS</t>
  </si>
  <si>
    <t>PIERREFITTE SUR SEINE</t>
  </si>
  <si>
    <t>ROSNY SOUS BOIS</t>
  </si>
  <si>
    <t>SAINT DENIS</t>
  </si>
  <si>
    <t>SAINT OUEN</t>
  </si>
  <si>
    <t>TREMBLAY EN FRANCE</t>
  </si>
  <si>
    <t>Taux d'inactivité totale des assistant.es maternel.les</t>
  </si>
  <si>
    <t>Taux de pauvreté (%) 2020</t>
  </si>
  <si>
    <t>Filosofi 2020</t>
  </si>
  <si>
    <t>Insee RP 2019</t>
  </si>
  <si>
    <t>CAF 2021</t>
  </si>
  <si>
    <t>Nombre d'allocataires RSA</t>
  </si>
  <si>
    <t>Enfants de moins de 3 ans vivant dans un foyer BRSA</t>
  </si>
  <si>
    <t>Privé ESS - associations</t>
  </si>
  <si>
    <t>Privé ESS - SCOP</t>
  </si>
  <si>
    <t>Privé commercial</t>
  </si>
  <si>
    <t>Evolution des sorties de la profession d'assistant.e maternel.le</t>
  </si>
  <si>
    <t>Part de sorties de la profession en 2022</t>
  </si>
  <si>
    <t>Repère 2022
Nombre d'assistant.es maternel.les agréé.es</t>
  </si>
  <si>
    <t>x TOTAL</t>
  </si>
  <si>
    <t>Insee 2022</t>
  </si>
  <si>
    <t>Naissances domiciliées en 2022</t>
  </si>
  <si>
    <t>Insee RP 2021 - mise en ligne décembre 2023</t>
  </si>
  <si>
    <t>Fam Couple avec enfant(s) de moins de 3 ans</t>
  </si>
  <si>
    <t>Fam Monoparentales avec enfant(s) de moins de 3 ans</t>
  </si>
  <si>
    <t>Total familles avec enfants de moins de 3 ans</t>
  </si>
  <si>
    <t>Insee 2020</t>
  </si>
  <si>
    <t>Détails Fam Mono Hommes avec enfant(s) de moins de 3 ans</t>
  </si>
  <si>
    <t>Détails Fam Mono Femmes avec enfant(s) de moins de 3 ans</t>
  </si>
  <si>
    <t>CAF 2022</t>
  </si>
  <si>
    <t>Taux de couverture des besoins en mode d'accueil au 31.12.2021</t>
  </si>
  <si>
    <t>Source 2023</t>
  </si>
  <si>
    <t>Handicap 2021 (CAF)</t>
  </si>
  <si>
    <t>Evolution 2013/2023</t>
  </si>
  <si>
    <t>Intermat PMI - 2010 - 2023</t>
  </si>
  <si>
    <t>Intermat - PMI 2023</t>
  </si>
  <si>
    <t>Source : Intermat PMI 2023</t>
  </si>
  <si>
    <t>Nombre de places accueil ASSMAT (CMG Assistantes Maternelles)</t>
  </si>
  <si>
    <t>CMG Garde à Domicile</t>
  </si>
  <si>
    <t>CMG Structure</t>
  </si>
  <si>
    <t>TOTAL 
Accueil Individuel</t>
  </si>
  <si>
    <t>Nombre de places Eaje Psu</t>
  </si>
  <si>
    <t>Nombre de places Eaje Hors Psu (micro-crèches PAJE)</t>
  </si>
  <si>
    <t>Nb total de places en accueil collectif (2)</t>
  </si>
  <si>
    <t>Taux de couverture accueil collectif</t>
  </si>
  <si>
    <t>Scolarisation 2 ans</t>
  </si>
  <si>
    <t>Taux de couverture scolarisation</t>
  </si>
  <si>
    <t>Nombre total de places</t>
  </si>
  <si>
    <t>Grand Paris - Grand Est</t>
  </si>
  <si>
    <t>National</t>
  </si>
  <si>
    <t>PIPEP, CD-CAF, 2024</t>
  </si>
  <si>
    <t>SEINE-SAINT-DENIS</t>
  </si>
  <si>
    <t>Taux de couverture par EPT</t>
  </si>
  <si>
    <t>ïle-de-France</t>
  </si>
  <si>
    <t>Définition - Nombre d'inscrits pauvres par équipement : nb enfants (distincts) de moins de 6 ans inscrits sur les registres de présence de l'équipement au moins une fois dans l'année entre le 01/01 et 31/12 de l'année, sous le seuil de pauvreté, qui se voit appliquer une tarification inférieure à 1 euro</t>
  </si>
  <si>
    <t>PIPEP, CD-CAF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</si>
</sst>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\ _€_-;\-* #,##0\ _€_-;_-* &quot;-&quot;??\ _€_-;_-@_-"/>
    <numFmt numFmtId="165" formatCode="0.0"/>
    <numFmt numFmtId="166" formatCode="0.0%"/>
    <numFmt numFmtId="167" formatCode="#,##0.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Verdana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sz val="9"/>
      <name val="Verdana"/>
      <family val="2"/>
    </font>
    <font>
      <b/>
      <sz val="14"/>
      <color rgb="FF0070C0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26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92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Fill="1" applyBorder="1"/>
    <xf numFmtId="0" fontId="0" fillId="0" borderId="1" xfId="0" applyBorder="1"/>
    <xf numFmtId="0" fontId="1" fillId="0" borderId="0" xfId="0" applyFont="1"/>
    <xf numFmtId="0" fontId="3" fillId="0" borderId="1" xfId="0" applyFont="1" applyFill="1" applyBorder="1"/>
    <xf numFmtId="0" fontId="0" fillId="0" borderId="0" xfId="0"/>
    <xf numFmtId="0" fontId="5" fillId="0" borderId="0" xfId="0" applyFont="1"/>
    <xf numFmtId="14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0" fillId="0" borderId="1" xfId="0" applyNumberFormat="1" applyFont="1" applyFill="1" applyBorder="1"/>
    <xf numFmtId="3" fontId="1" fillId="0" borderId="1" xfId="0" applyNumberFormat="1" applyFont="1" applyFill="1" applyBorder="1"/>
    <xf numFmtId="1" fontId="0" fillId="0" borderId="1" xfId="0" applyNumberFormat="1" applyBorder="1"/>
    <xf numFmtId="0" fontId="1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9" fontId="0" fillId="0" borderId="0" xfId="1" applyFont="1"/>
    <xf numFmtId="0" fontId="6" fillId="0" borderId="0" xfId="0" applyFont="1"/>
    <xf numFmtId="0" fontId="0" fillId="0" borderId="1" xfId="0" applyBorder="1" applyAlignment="1">
      <alignment wrapText="1"/>
    </xf>
    <xf numFmtId="0" fontId="9" fillId="0" borderId="0" xfId="0" applyFont="1"/>
    <xf numFmtId="3" fontId="11" fillId="0" borderId="1" xfId="0" applyNumberFormat="1" applyFont="1" applyBorder="1" applyAlignment="1" applyProtection="1">
      <alignment vertical="center" wrapText="1"/>
    </xf>
    <xf numFmtId="164" fontId="7" fillId="0" borderId="1" xfId="2" applyNumberFormat="1" applyBorder="1"/>
    <xf numFmtId="0" fontId="13" fillId="0" borderId="1" xfId="0" applyFont="1" applyBorder="1" applyAlignment="1">
      <alignment wrapText="1"/>
    </xf>
    <xf numFmtId="165" fontId="0" fillId="0" borderId="1" xfId="0" applyNumberFormat="1" applyBorder="1"/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/>
    <xf numFmtId="0" fontId="16" fillId="0" borderId="0" xfId="0" applyFont="1"/>
    <xf numFmtId="0" fontId="17" fillId="0" borderId="0" xfId="0" applyFont="1"/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43" fontId="19" fillId="3" borderId="7" xfId="2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0" fontId="20" fillId="4" borderId="17" xfId="0" applyFont="1" applyFill="1" applyBorder="1" applyAlignment="1">
      <alignment horizontal="left" vertical="center"/>
    </xf>
    <xf numFmtId="0" fontId="18" fillId="4" borderId="18" xfId="0" applyFont="1" applyFill="1" applyBorder="1" applyAlignment="1">
      <alignment horizontal="left" vertical="center"/>
    </xf>
    <xf numFmtId="0" fontId="20" fillId="4" borderId="19" xfId="0" applyFont="1" applyFill="1" applyBorder="1" applyAlignment="1">
      <alignment horizontal="left" vertical="center"/>
    </xf>
    <xf numFmtId="0" fontId="18" fillId="4" borderId="20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4" fontId="5" fillId="0" borderId="0" xfId="0" applyNumberFormat="1" applyFont="1"/>
    <xf numFmtId="0" fontId="21" fillId="0" borderId="0" xfId="0" applyFont="1"/>
    <xf numFmtId="0" fontId="21" fillId="0" borderId="0" xfId="0" applyFont="1" applyBorder="1"/>
    <xf numFmtId="0" fontId="21" fillId="0" borderId="1" xfId="0" applyFont="1" applyBorder="1"/>
    <xf numFmtId="0" fontId="22" fillId="0" borderId="1" xfId="0" applyFont="1" applyFill="1" applyBorder="1"/>
    <xf numFmtId="0" fontId="0" fillId="0" borderId="1" xfId="0" applyNumberFormat="1" applyBorder="1"/>
    <xf numFmtId="0" fontId="21" fillId="0" borderId="1" xfId="0" applyFont="1" applyFill="1" applyBorder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3" fillId="0" borderId="15" xfId="0" applyFont="1" applyBorder="1"/>
    <xf numFmtId="0" fontId="3" fillId="0" borderId="1" xfId="0" applyFont="1" applyBorder="1"/>
    <xf numFmtId="9" fontId="3" fillId="0" borderId="1" xfId="1" applyFont="1" applyBorder="1"/>
    <xf numFmtId="166" fontId="3" fillId="0" borderId="1" xfId="1" applyNumberFormat="1" applyFont="1" applyBorder="1"/>
    <xf numFmtId="0" fontId="3" fillId="0" borderId="16" xfId="0" applyFont="1" applyBorder="1"/>
    <xf numFmtId="0" fontId="3" fillId="0" borderId="21" xfId="0" applyFont="1" applyBorder="1"/>
    <xf numFmtId="0" fontId="3" fillId="0" borderId="22" xfId="0" applyFont="1" applyBorder="1"/>
    <xf numFmtId="9" fontId="3" fillId="0" borderId="22" xfId="1" applyFont="1" applyBorder="1"/>
    <xf numFmtId="166" fontId="3" fillId="0" borderId="22" xfId="1" applyNumberFormat="1" applyFont="1" applyBorder="1"/>
    <xf numFmtId="0" fontId="3" fillId="0" borderId="23" xfId="0" applyFont="1" applyBorder="1"/>
    <xf numFmtId="0" fontId="13" fillId="0" borderId="1" xfId="0" applyFont="1" applyBorder="1" applyAlignment="1">
      <alignment horizontal="center"/>
    </xf>
    <xf numFmtId="0" fontId="0" fillId="0" borderId="0" xfId="0" applyFill="1"/>
    <xf numFmtId="9" fontId="3" fillId="0" borderId="2" xfId="1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24" fillId="0" borderId="0" xfId="0" applyFont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167" fontId="10" fillId="0" borderId="0" xfId="5" applyNumberFormat="1" applyFont="1" applyFill="1" applyBorder="1" applyAlignment="1">
      <alignment horizontal="right" vertical="center"/>
    </xf>
    <xf numFmtId="165" fontId="10" fillId="0" borderId="0" xfId="3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/>
    <xf numFmtId="0" fontId="28" fillId="0" borderId="0" xfId="0" applyFont="1"/>
    <xf numFmtId="0" fontId="29" fillId="0" borderId="1" xfId="0" applyFont="1" applyFill="1" applyBorder="1"/>
    <xf numFmtId="0" fontId="6" fillId="0" borderId="1" xfId="0" applyFont="1" applyBorder="1"/>
    <xf numFmtId="1" fontId="6" fillId="0" borderId="1" xfId="0" applyNumberFormat="1" applyFont="1" applyBorder="1"/>
    <xf numFmtId="3" fontId="6" fillId="0" borderId="1" xfId="0" applyNumberFormat="1" applyFont="1" applyBorder="1"/>
    <xf numFmtId="165" fontId="6" fillId="0" borderId="1" xfId="0" applyNumberFormat="1" applyFont="1" applyBorder="1"/>
    <xf numFmtId="3" fontId="6" fillId="0" borderId="3" xfId="0" applyNumberFormat="1" applyFont="1" applyBorder="1"/>
    <xf numFmtId="0" fontId="30" fillId="0" borderId="6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3" fillId="0" borderId="0" xfId="0" applyFont="1"/>
    <xf numFmtId="1" fontId="32" fillId="0" borderId="2" xfId="0" applyNumberFormat="1" applyFont="1" applyBorder="1"/>
    <xf numFmtId="1" fontId="32" fillId="0" borderId="1" xfId="0" applyNumberFormat="1" applyFont="1" applyBorder="1"/>
    <xf numFmtId="0" fontId="32" fillId="0" borderId="1" xfId="0" applyFont="1" applyBorder="1"/>
    <xf numFmtId="0" fontId="32" fillId="0" borderId="0" xfId="0" applyFont="1"/>
    <xf numFmtId="9" fontId="29" fillId="0" borderId="1" xfId="1" applyFont="1" applyFill="1" applyBorder="1"/>
    <xf numFmtId="0" fontId="29" fillId="0" borderId="1" xfId="0" applyFont="1" applyBorder="1"/>
    <xf numFmtId="9" fontId="29" fillId="0" borderId="1" xfId="1" applyFont="1" applyBorder="1"/>
    <xf numFmtId="166" fontId="29" fillId="0" borderId="1" xfId="1" applyNumberFormat="1" applyFont="1" applyBorder="1"/>
    <xf numFmtId="0" fontId="31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32" fillId="0" borderId="1" xfId="0" applyFont="1" applyFill="1" applyBorder="1"/>
    <xf numFmtId="20" fontId="0" fillId="0" borderId="0" xfId="0" applyNumberFormat="1"/>
    <xf numFmtId="9" fontId="0" fillId="0" borderId="1" xfId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Protection="1">
      <protection locked="0"/>
    </xf>
    <xf numFmtId="9" fontId="5" fillId="0" borderId="1" xfId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/>
    <xf numFmtId="3" fontId="0" fillId="0" borderId="0" xfId="0" applyNumberFormat="1"/>
    <xf numFmtId="164" fontId="0" fillId="0" borderId="0" xfId="0" applyNumberFormat="1"/>
    <xf numFmtId="0" fontId="25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3" fillId="0" borderId="1" xfId="0" applyFont="1" applyBorder="1"/>
    <xf numFmtId="9" fontId="0" fillId="0" borderId="1" xfId="1" applyFont="1" applyBorder="1" applyProtection="1">
      <protection locked="0"/>
    </xf>
    <xf numFmtId="9" fontId="1" fillId="0" borderId="1" xfId="1" applyFont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1" fontId="21" fillId="0" borderId="1" xfId="0" applyNumberFormat="1" applyFont="1" applyBorder="1"/>
    <xf numFmtId="0" fontId="0" fillId="0" borderId="0" xfId="0" applyFill="1" applyBorder="1"/>
    <xf numFmtId="0" fontId="33" fillId="0" borderId="1" xfId="0" applyFont="1" applyFill="1" applyBorder="1" applyProtection="1">
      <protection locked="0"/>
    </xf>
    <xf numFmtId="3" fontId="18" fillId="0" borderId="24" xfId="0" applyNumberFormat="1" applyFont="1" applyFill="1" applyBorder="1" applyAlignment="1">
      <alignment horizontal="center" vertical="center" wrapText="1"/>
    </xf>
    <xf numFmtId="3" fontId="18" fillId="3" borderId="25" xfId="0" applyNumberFormat="1" applyFont="1" applyFill="1" applyBorder="1" applyAlignment="1">
      <alignment horizontal="center" vertical="center" wrapText="1"/>
    </xf>
    <xf numFmtId="3" fontId="18" fillId="3" borderId="24" xfId="0" applyNumberFormat="1" applyFont="1" applyFill="1" applyBorder="1" applyAlignment="1">
      <alignment horizontal="center" vertical="center" wrapText="1"/>
    </xf>
    <xf numFmtId="3" fontId="18" fillId="3" borderId="26" xfId="0" applyNumberFormat="1" applyFont="1" applyFill="1" applyBorder="1" applyAlignment="1">
      <alignment horizontal="center" vertical="center" wrapText="1"/>
    </xf>
    <xf numFmtId="3" fontId="18" fillId="3" borderId="27" xfId="0" applyNumberFormat="1" applyFont="1" applyFill="1" applyBorder="1" applyAlignment="1">
      <alignment horizontal="center" vertical="center" wrapText="1"/>
    </xf>
    <xf numFmtId="43" fontId="18" fillId="3" borderId="28" xfId="2" applyFont="1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center" vertical="center"/>
    </xf>
    <xf numFmtId="3" fontId="18" fillId="0" borderId="12" xfId="0" applyNumberFormat="1" applyFont="1" applyFill="1" applyBorder="1" applyAlignment="1">
      <alignment horizontal="center" vertical="center"/>
    </xf>
    <xf numFmtId="166" fontId="18" fillId="5" borderId="29" xfId="4" applyNumberFormat="1" applyFont="1" applyFill="1" applyBorder="1" applyAlignment="1">
      <alignment horizontal="center" vertical="center"/>
    </xf>
    <xf numFmtId="3" fontId="18" fillId="4" borderId="10" xfId="0" applyNumberFormat="1" applyFont="1" applyFill="1" applyBorder="1" applyAlignment="1">
      <alignment horizontal="center" vertical="center"/>
    </xf>
    <xf numFmtId="3" fontId="18" fillId="4" borderId="11" xfId="0" applyNumberFormat="1" applyFont="1" applyFill="1" applyBorder="1" applyAlignment="1">
      <alignment horizontal="center" vertical="center"/>
    </xf>
    <xf numFmtId="3" fontId="18" fillId="4" borderId="12" xfId="0" applyNumberFormat="1" applyFont="1" applyFill="1" applyBorder="1" applyAlignment="1">
      <alignment horizontal="center" vertical="center"/>
    </xf>
    <xf numFmtId="166" fontId="18" fillId="5" borderId="8" xfId="4" applyNumberFormat="1" applyFont="1" applyFill="1" applyBorder="1" applyAlignment="1">
      <alignment horizontal="center" vertical="center"/>
    </xf>
    <xf numFmtId="3" fontId="18" fillId="4" borderId="30" xfId="0" applyNumberFormat="1" applyFont="1" applyFill="1" applyBorder="1" applyAlignment="1">
      <alignment horizontal="center" vertical="center"/>
    </xf>
    <xf numFmtId="166" fontId="19" fillId="5" borderId="8" xfId="4" applyNumberFormat="1" applyFont="1" applyFill="1" applyBorder="1" applyAlignment="1">
      <alignment horizontal="center" vertical="center"/>
    </xf>
    <xf numFmtId="166" fontId="39" fillId="7" borderId="13" xfId="0" applyNumberFormat="1" applyFont="1" applyFill="1" applyBorder="1" applyAlignment="1">
      <alignment horizontal="center" vertical="center"/>
    </xf>
    <xf numFmtId="3" fontId="18" fillId="0" borderId="15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18" fillId="0" borderId="16" xfId="0" applyNumberFormat="1" applyFont="1" applyFill="1" applyBorder="1" applyAlignment="1">
      <alignment horizontal="center" vertical="center"/>
    </xf>
    <xf numFmtId="166" fontId="18" fillId="5" borderId="31" xfId="4" applyNumberFormat="1" applyFont="1" applyFill="1" applyBorder="1" applyAlignment="1">
      <alignment horizontal="center" vertical="center"/>
    </xf>
    <xf numFmtId="3" fontId="18" fillId="4" borderId="15" xfId="0" applyNumberFormat="1" applyFont="1" applyFill="1" applyBorder="1" applyAlignment="1">
      <alignment horizontal="center" vertical="center"/>
    </xf>
    <xf numFmtId="3" fontId="18" fillId="4" borderId="1" xfId="0" applyNumberFormat="1" applyFont="1" applyFill="1" applyBorder="1" applyAlignment="1">
      <alignment horizontal="center" vertical="center"/>
    </xf>
    <xf numFmtId="3" fontId="18" fillId="4" borderId="16" xfId="0" applyNumberFormat="1" applyFont="1" applyFill="1" applyBorder="1" applyAlignment="1">
      <alignment horizontal="center" vertical="center"/>
    </xf>
    <xf numFmtId="166" fontId="18" fillId="5" borderId="32" xfId="4" applyNumberFormat="1" applyFont="1" applyFill="1" applyBorder="1" applyAlignment="1">
      <alignment horizontal="center" vertical="center"/>
    </xf>
    <xf numFmtId="3" fontId="18" fillId="4" borderId="33" xfId="0" applyNumberFormat="1" applyFont="1" applyFill="1" applyBorder="1" applyAlignment="1">
      <alignment horizontal="center" vertical="center"/>
    </xf>
    <xf numFmtId="166" fontId="19" fillId="5" borderId="32" xfId="4" applyNumberFormat="1" applyFont="1" applyFill="1" applyBorder="1" applyAlignment="1">
      <alignment horizontal="center" vertical="center"/>
    </xf>
    <xf numFmtId="3" fontId="18" fillId="0" borderId="21" xfId="0" applyNumberFormat="1" applyFont="1" applyFill="1" applyBorder="1" applyAlignment="1">
      <alignment horizontal="center" vertical="center"/>
    </xf>
    <xf numFmtId="3" fontId="18" fillId="0" borderId="22" xfId="0" applyNumberFormat="1" applyFont="1" applyFill="1" applyBorder="1" applyAlignment="1">
      <alignment horizontal="center" vertical="center"/>
    </xf>
    <xf numFmtId="3" fontId="18" fillId="0" borderId="23" xfId="0" applyNumberFormat="1" applyFont="1" applyFill="1" applyBorder="1" applyAlignment="1">
      <alignment horizontal="center" vertical="center"/>
    </xf>
    <xf numFmtId="166" fontId="18" fillId="5" borderId="34" xfId="4" applyNumberFormat="1" applyFont="1" applyFill="1" applyBorder="1" applyAlignment="1">
      <alignment horizontal="center" vertical="center"/>
    </xf>
    <xf numFmtId="3" fontId="18" fillId="4" borderId="21" xfId="0" applyNumberFormat="1" applyFont="1" applyFill="1" applyBorder="1" applyAlignment="1">
      <alignment horizontal="center" vertical="center"/>
    </xf>
    <xf numFmtId="3" fontId="18" fillId="4" borderId="22" xfId="0" applyNumberFormat="1" applyFont="1" applyFill="1" applyBorder="1" applyAlignment="1">
      <alignment horizontal="center" vertical="center"/>
    </xf>
    <xf numFmtId="3" fontId="18" fillId="4" borderId="23" xfId="0" applyNumberFormat="1" applyFont="1" applyFill="1" applyBorder="1" applyAlignment="1">
      <alignment horizontal="center" vertical="center"/>
    </xf>
    <xf numFmtId="166" fontId="18" fillId="5" borderId="35" xfId="4" applyNumberFormat="1" applyFont="1" applyFill="1" applyBorder="1" applyAlignment="1">
      <alignment horizontal="center" vertical="center"/>
    </xf>
    <xf numFmtId="3" fontId="18" fillId="4" borderId="36" xfId="0" applyNumberFormat="1" applyFont="1" applyFill="1" applyBorder="1" applyAlignment="1">
      <alignment horizontal="center" vertical="center"/>
    </xf>
    <xf numFmtId="166" fontId="19" fillId="5" borderId="35" xfId="4" applyNumberFormat="1" applyFont="1" applyFill="1" applyBorder="1" applyAlignment="1">
      <alignment horizontal="center" vertical="center"/>
    </xf>
    <xf numFmtId="3" fontId="40" fillId="4" borderId="37" xfId="0" applyNumberFormat="1" applyFont="1" applyFill="1" applyBorder="1" applyAlignment="1">
      <alignment horizontal="center" vertical="center"/>
    </xf>
    <xf numFmtId="166" fontId="40" fillId="5" borderId="5" xfId="4" applyNumberFormat="1" applyFont="1" applyFill="1" applyBorder="1" applyAlignment="1">
      <alignment horizontal="center" vertical="center"/>
    </xf>
    <xf numFmtId="166" fontId="18" fillId="5" borderId="5" xfId="4" applyNumberFormat="1" applyFont="1" applyFill="1" applyBorder="1" applyAlignment="1">
      <alignment horizontal="center" vertical="center"/>
    </xf>
    <xf numFmtId="166" fontId="19" fillId="5" borderId="5" xfId="4" applyNumberFormat="1" applyFont="1" applyFill="1" applyBorder="1" applyAlignment="1">
      <alignment horizontal="center" vertical="center"/>
    </xf>
    <xf numFmtId="166" fontId="41" fillId="4" borderId="5" xfId="0" applyNumberFormat="1" applyFont="1" applyFill="1" applyBorder="1" applyAlignment="1">
      <alignment horizontal="center" vertical="center"/>
    </xf>
    <xf numFmtId="3" fontId="16" fillId="0" borderId="0" xfId="0" applyNumberFormat="1" applyFont="1"/>
    <xf numFmtId="3" fontId="18" fillId="3" borderId="1" xfId="0" applyNumberFormat="1" applyFont="1" applyFill="1" applyBorder="1" applyAlignment="1">
      <alignment horizontal="center" vertical="center"/>
    </xf>
    <xf numFmtId="166" fontId="18" fillId="5" borderId="1" xfId="4" applyNumberFormat="1" applyFont="1" applyFill="1" applyBorder="1" applyAlignment="1">
      <alignment horizontal="center" vertical="center"/>
    </xf>
    <xf numFmtId="166" fontId="19" fillId="5" borderId="1" xfId="4" applyNumberFormat="1" applyFont="1" applyFill="1" applyBorder="1" applyAlignment="1">
      <alignment horizontal="center" vertical="center"/>
    </xf>
    <xf numFmtId="166" fontId="39" fillId="7" borderId="1" xfId="0" applyNumberFormat="1" applyFont="1" applyFill="1" applyBorder="1" applyAlignment="1">
      <alignment horizontal="center" vertical="center"/>
    </xf>
    <xf numFmtId="166" fontId="39" fillId="7" borderId="0" xfId="0" applyNumberFormat="1" applyFont="1" applyFill="1" applyBorder="1" applyAlignment="1">
      <alignment horizontal="center" vertical="center"/>
    </xf>
    <xf numFmtId="0" fontId="44" fillId="0" borderId="0" xfId="0" applyFont="1"/>
    <xf numFmtId="0" fontId="0" fillId="0" borderId="0" xfId="0" applyAlignment="1">
      <alignment wrapText="1"/>
    </xf>
    <xf numFmtId="3" fontId="40" fillId="8" borderId="5" xfId="0" applyNumberFormat="1" applyFont="1" applyFill="1" applyBorder="1" applyAlignment="1">
      <alignment horizontal="center" vertical="center" wrapText="1"/>
    </xf>
    <xf numFmtId="43" fontId="40" fillId="6" borderId="5" xfId="2" applyFont="1" applyFill="1" applyBorder="1" applyAlignment="1">
      <alignment horizontal="center" vertical="center" wrapText="1"/>
    </xf>
    <xf numFmtId="43" fontId="40" fillId="3" borderId="7" xfId="2" applyFont="1" applyFill="1" applyBorder="1" applyAlignment="1">
      <alignment horizontal="center" vertical="center" wrapText="1"/>
    </xf>
    <xf numFmtId="0" fontId="45" fillId="0" borderId="0" xfId="0" applyFont="1"/>
    <xf numFmtId="0" fontId="5" fillId="0" borderId="1" xfId="0" applyFont="1" applyBorder="1"/>
    <xf numFmtId="9" fontId="1" fillId="0" borderId="1" xfId="1" applyFont="1" applyBorder="1"/>
    <xf numFmtId="9" fontId="5" fillId="0" borderId="1" xfId="1" applyFont="1" applyBorder="1"/>
    <xf numFmtId="0" fontId="44" fillId="0" borderId="0" xfId="0" applyFont="1" applyFill="1"/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Protection="1">
      <protection locked="0"/>
    </xf>
    <xf numFmtId="9" fontId="37" fillId="0" borderId="1" xfId="1" applyFont="1" applyFill="1" applyBorder="1" applyProtection="1">
      <protection locked="0"/>
    </xf>
    <xf numFmtId="0" fontId="32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6">
    <cellStyle name="Milliers" xfId="2" builtinId="3"/>
    <cellStyle name="Normal" xfId="0" builtinId="0"/>
    <cellStyle name="Normal 2" xfId="3"/>
    <cellStyle name="normal_BMSDécembre_Mariages_2004" xfId="5"/>
    <cellStyle name="Pourcentage" xfId="1" builtinId="5"/>
    <cellStyle name="Pourcentage 2 2" xfId="4"/>
  </cellStyles>
  <dxfs count="2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b="1"/>
              <a:t>Evolution du nombre d'assistant·es maternel·les agréé.es</a:t>
            </a:r>
          </a:p>
          <a:p>
            <a:pPr>
              <a:defRPr b="1"/>
            </a:pPr>
            <a:r>
              <a:rPr lang="fr-FR" b="1"/>
              <a:t>en Seine-Saint-Denis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'Evolution assmat'!$D$5:$Q$5</c15:sqref>
                  </c15:fullRef>
                </c:ext>
              </c:extLst>
              <c:f>'Evolution assmat'!$I$5:$Q$5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'Evolution assmat'!$D$47:$Q$47</c15:sqref>
                  </c15:fullRef>
                </c:ext>
              </c:extLst>
              <c:f>'Evolution assmat'!$I$47:$Q$47</c:f>
              <c:numCache>
                <c:formatCode>#,##0</c:formatCode>
                <c:ptCount val="9"/>
                <c:pt idx="0">
                  <c:v>5934</c:v>
                </c:pt>
                <c:pt idx="1">
                  <c:v>5723</c:v>
                </c:pt>
                <c:pt idx="2">
                  <c:v>5607</c:v>
                </c:pt>
                <c:pt idx="3">
                  <c:v>5344</c:v>
                </c:pt>
                <c:pt idx="4">
                  <c:v>5115</c:v>
                </c:pt>
                <c:pt idx="5">
                  <c:v>4829</c:v>
                </c:pt>
                <c:pt idx="6">
                  <c:v>4664</c:v>
                </c:pt>
                <c:pt idx="7">
                  <c:v>4488</c:v>
                </c:pt>
                <c:pt idx="8">
                  <c:v>4268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3-4160-B989-FF50E2E3B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383656"/>
        <c:axId val="612383984"/>
      </c:lineChart>
      <c:catAx>
        <c:axId val="61238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12383984"/>
        <c:crosses val="autoZero"/>
        <c:auto val="1"/>
        <c:lblAlgn val="ctr"/>
        <c:lblOffset val="100"/>
        <c:noMultiLvlLbl val="0"/>
      </c:catAx>
      <c:valAx>
        <c:axId val="612383984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12383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180069</xdr:colOff>
      <xdr:row>18</xdr:row>
      <xdr:rowOff>84818</xdr:rowOff>
    </xdr:from>
    <xdr:to>
      <xdr:col>22</xdr:col>
      <xdr:colOff>449037</xdr:colOff>
      <xdr:row>46</xdr:row>
      <xdr:rowOff>122464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6978728-F095-4557-813D-E38260A81237}"/>
            </a:ext>
          </a:extLst>
        </xdr:cNvPr>
        <xdr:cNvSpPr txBox="1"/>
      </xdr:nvSpPr>
      <xdr:spPr>
        <a:xfrm>
          <a:off x="19651890" y="3717925"/>
          <a:ext cx="3316968" cy="4990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fr-FR" sz="1600" b="1"/>
            <a:t>A retenir sur l'évolution</a:t>
          </a:r>
          <a:r>
            <a:rPr lang="fr-FR" sz="1600" b="1" baseline="0"/>
            <a:t> de l'accueil collectif</a:t>
          </a:r>
          <a:endParaRPr lang="fr-FR" sz="1600" b="1"/>
        </a:p>
        <a:p>
          <a:pPr algn="just"/>
          <a:endParaRPr lang="fr-FR" sz="1400"/>
        </a:p>
        <a:p>
          <a:pPr rtl="0" fontAlgn="base"/>
          <a:r>
            <a:rPr lang="fr-FR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L’année 2023 a été marquée par la </a:t>
          </a:r>
          <a:r>
            <a:rPr lang="fr-FR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création de 22 EAJE</a:t>
          </a:r>
          <a:r>
            <a:rPr lang="fr-FR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portés majoritairement par le secteur privé (3 relèvent de l’ESS, 18 du privé commercial et 1 de gestion communale), représentant 436 créations de places.   </a:t>
          </a:r>
        </a:p>
        <a:p>
          <a:pPr rtl="0" fontAlgn="base"/>
          <a:endParaRPr lang="fr-FR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fr-FR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tendances nationales observées pour la création d’EAJE sont également présentes en Seine-Saint-Denis. En effet, pour le privé commercial, les </a:t>
          </a:r>
          <a:r>
            <a:rPr lang="fr-FR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structures créées sont des micro-crèches </a:t>
          </a:r>
          <a:r>
            <a:rPr lang="fr-FR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(maximum 12 places).  </a:t>
          </a:r>
        </a:p>
        <a:p>
          <a:pPr rtl="0" fontAlgn="base"/>
          <a:endParaRPr lang="fr-FR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fr-FR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dynamique de l’année 2023 est donc positive avec 617 créations/extensions et 91 destructions de places (diminutions de capacité ou cessation d’activité), le solde</a:t>
          </a:r>
          <a:r>
            <a:rPr lang="fr-FR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étant de </a:t>
          </a:r>
          <a:r>
            <a:rPr lang="fr-FR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+ 526 places</a:t>
          </a:r>
          <a:r>
            <a:rPr lang="fr-FR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 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697939</xdr:colOff>
      <xdr:row>7</xdr:row>
      <xdr:rowOff>1086971</xdr:rowOff>
    </xdr:from>
    <xdr:to>
      <xdr:col>16</xdr:col>
      <xdr:colOff>464297</xdr:colOff>
      <xdr:row>26</xdr:row>
      <xdr:rowOff>134470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18F0862-0265-4F10-B4D7-A2E1BCA38CE8}"/>
            </a:ext>
          </a:extLst>
        </xdr:cNvPr>
        <xdr:cNvSpPr txBox="1"/>
      </xdr:nvSpPr>
      <xdr:spPr>
        <a:xfrm>
          <a:off x="13450233" y="2745442"/>
          <a:ext cx="4338358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fr-FR" sz="1400" b="1"/>
            <a:t>A retenir</a:t>
          </a:r>
        </a:p>
        <a:p>
          <a:pPr algn="just"/>
          <a:endParaRPr lang="fr-FR" sz="1400"/>
        </a:p>
        <a:p>
          <a:pPr algn="just"/>
          <a:r>
            <a:rPr lang="fr-FR" sz="1400"/>
            <a:t>- 43 % des enfants accueillis dans les EAJE</a:t>
          </a:r>
          <a:r>
            <a:rPr lang="fr-FR" sz="1400" baseline="0"/>
            <a:t> du territoire sont pauvres (cf définition CAF ci-dessus). </a:t>
          </a:r>
        </a:p>
        <a:p>
          <a:pPr algn="just"/>
          <a:r>
            <a:rPr lang="fr-FR" sz="1400" baseline="0"/>
            <a:t>- les proportions d'accueil les plus importantes se retrouvent à : La Courneuve (66 %), Aubervilliers (62 %) et Villetaneuse (61 %). </a:t>
          </a:r>
        </a:p>
        <a:p>
          <a:pPr algn="just"/>
          <a:endParaRPr lang="fr-FR" sz="1400" baseline="0"/>
        </a:p>
        <a:p>
          <a:pPr algn="just"/>
          <a:r>
            <a:rPr lang="fr-FR" sz="1400" baseline="0"/>
            <a:t>- 235 enfants en situation de handicap sont accueillis dans les EAJE du territoire, soit 0,9 % du total des enfants accueilis.</a:t>
          </a:r>
        </a:p>
        <a:p>
          <a:pPr algn="just"/>
          <a:r>
            <a:rPr lang="fr-FR" sz="1400" baseline="0"/>
            <a:t>- Point de vigilance : peu de notification MDPH (ouvrant droit à l'AEEH) pour les enfants de moins de 3 ans. Le bonus Handicap pour les EAJE peut être enclenché sans notification (lle diagnostic doit être en cours).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935182</xdr:colOff>
      <xdr:row>48</xdr:row>
      <xdr:rowOff>0</xdr:rowOff>
    </xdr:from>
    <xdr:to>
      <xdr:col>7</xdr:col>
      <xdr:colOff>442633</xdr:colOff>
      <xdr:row>61</xdr:row>
      <xdr:rowOff>116590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247402</xdr:colOff>
      <xdr:row>49</xdr:row>
      <xdr:rowOff>95250</xdr:rowOff>
    </xdr:from>
    <xdr:to>
      <xdr:col>18</xdr:col>
      <xdr:colOff>866981</xdr:colOff>
      <xdr:row>64</xdr:row>
      <xdr:rowOff>13607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935688" y="9266464"/>
          <a:ext cx="8647793" cy="2571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A retenir sur l'évolution</a:t>
          </a:r>
          <a:r>
            <a:rPr lang="fr-FR" sz="1400" b="1" baseline="0"/>
            <a:t> de l'accueil individuel </a:t>
          </a:r>
          <a:endParaRPr lang="fr-FR" sz="1400" b="1"/>
        </a:p>
        <a:p>
          <a:endParaRPr lang="fr-FR" sz="1400"/>
        </a:p>
        <a:p>
          <a:r>
            <a:rPr lang="fr-FR" sz="1400"/>
            <a:t>- Une baisse constante d'assistant.es</a:t>
          </a:r>
          <a:r>
            <a:rPr lang="fr-FR" sz="1400" baseline="0"/>
            <a:t> maternel.les agréé.es depuis 10 ans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Un solde d'assistant.es maternel.les négatif (plus de sorties que d'entrées dans la profession)</a:t>
          </a:r>
          <a:endParaRPr lang="fr-FR" sz="1400" baseline="0"/>
        </a:p>
        <a:p>
          <a:r>
            <a:rPr lang="fr-FR" sz="1400" baseline="0"/>
            <a:t>- 2 enfants accueillis en moyenne par assistant.e maternel.le</a:t>
          </a:r>
        </a:p>
        <a:p>
          <a:r>
            <a:rPr lang="fr-FR" sz="1400" baseline="0"/>
            <a:t>- 25 % des assistant.es maternel.les agréé.es inactives (aucun accueil) en 2023</a:t>
          </a:r>
        </a:p>
        <a:p>
          <a:endParaRPr lang="fr-FR" sz="1400" baseline="0"/>
        </a:p>
        <a:p>
          <a:r>
            <a:rPr lang="fr-FR" sz="1400" baseline="0"/>
            <a:t>- </a:t>
          </a:r>
          <a:r>
            <a:rPr lang="fr-FR" sz="1400" b="1" baseline="0"/>
            <a:t>Seulement 3 villes ont augmenté leur nombre d'assistant.es maternel.les en 10 ans </a:t>
          </a:r>
          <a:r>
            <a:rPr lang="fr-FR" sz="1400" baseline="0"/>
            <a:t>: Romainville,  Saint-Ouen et l'Île-Saint-Denis</a:t>
          </a:r>
        </a:p>
        <a:p>
          <a:r>
            <a:rPr lang="fr-FR" sz="1400" baseline="0"/>
            <a:t>- Les villes ayant perdu proportionnellement perdu le plus grand nombre d'assistant.es maternel.les : Noisy-le-Sec, Dugny, Le Blanc Mesnil et Drancy.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544286</xdr:colOff>
      <xdr:row>7</xdr:row>
      <xdr:rowOff>16783</xdr:rowOff>
    </xdr:from>
    <xdr:to>
      <xdr:col>18</xdr:col>
      <xdr:colOff>533853</xdr:colOff>
      <xdr:row>15</xdr:row>
      <xdr:rowOff>40821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92785B7-AA78-4DDE-89A9-33BAAD69CD54}"/>
            </a:ext>
          </a:extLst>
        </xdr:cNvPr>
        <xdr:cNvSpPr txBox="1"/>
      </xdr:nvSpPr>
      <xdr:spPr>
        <a:xfrm>
          <a:off x="15430500" y="1636033"/>
          <a:ext cx="3799567" cy="1439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A retenir</a:t>
          </a:r>
        </a:p>
        <a:p>
          <a:endParaRPr lang="fr-FR" sz="14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tendance semble à la baisse en termes de nombre de sorties de la profession depuis 2017, avec toutefois une augmentation en 2022.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4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4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opLeftCell="A22" zoomScale="70" zoomScaleNormal="70" zoomScalePageLayoutView="40" workbookViewId="0">
      <selection activeCell="F2" sqref="F2:G2"/>
    </sheetView>
  </sheetViews>
  <sheetFormatPr baseColWidth="10" defaultRowHeight="15" x14ac:dyDescent="0.25"/>
  <cols>
    <col min="1" max="1" width="16.5703125" bestFit="1" customWidth="1"/>
    <col min="2" max="2" width="35.85546875" customWidth="1"/>
    <col min="3" max="3" width="24.140625" customWidth="1"/>
    <col min="4" max="4" width="15" bestFit="1" customWidth="1"/>
    <col min="5" max="5" width="22.28515625" style="7" customWidth="1"/>
    <col min="6" max="6" width="14.85546875" style="7" customWidth="1"/>
    <col min="7" max="7" width="14.140625" style="7" customWidth="1"/>
    <col min="8" max="8" width="22.85546875" style="7" customWidth="1"/>
    <col min="9" max="9" width="17" style="7" customWidth="1"/>
    <col min="10" max="10" width="18.5703125" style="7" customWidth="1"/>
    <col min="11" max="11" width="22.42578125" style="7" customWidth="1"/>
    <col min="12" max="12" width="22.85546875" style="7" customWidth="1"/>
    <col min="13" max="13" width="4" style="7" customWidth="1"/>
    <col min="14" max="16" width="20.85546875" style="7" customWidth="1"/>
    <col min="17" max="19" width="17.85546875" style="7" customWidth="1"/>
    <col min="20" max="20" width="20.85546875" style="7" customWidth="1"/>
  </cols>
  <sheetData>
    <row r="1" spans="1:20" ht="21" x14ac:dyDescent="0.35">
      <c r="A1" s="48"/>
      <c r="C1" s="7"/>
      <c r="E1" s="9"/>
    </row>
    <row r="2" spans="1:20" ht="21" x14ac:dyDescent="0.35">
      <c r="A2" s="8" t="s">
        <v>106</v>
      </c>
      <c r="B2" s="174"/>
      <c r="C2" s="174"/>
      <c r="F2" s="7" t="s">
        <v>171</v>
      </c>
    </row>
    <row r="3" spans="1:20" x14ac:dyDescent="0.25">
      <c r="A3" s="7"/>
      <c r="C3" s="7"/>
    </row>
    <row r="4" spans="1:20" ht="26.25" x14ac:dyDescent="0.25">
      <c r="A4" s="22"/>
      <c r="B4" s="4"/>
      <c r="C4" s="22"/>
      <c r="D4" s="26" t="s">
        <v>141</v>
      </c>
      <c r="E4" s="26" t="s">
        <v>143</v>
      </c>
      <c r="F4" s="26" t="s">
        <v>130</v>
      </c>
      <c r="G4" s="26" t="s">
        <v>129</v>
      </c>
      <c r="H4" s="26" t="s">
        <v>147</v>
      </c>
      <c r="I4" s="26" t="s">
        <v>147</v>
      </c>
      <c r="J4" s="26" t="s">
        <v>147</v>
      </c>
      <c r="K4" s="26" t="s">
        <v>147</v>
      </c>
      <c r="L4" s="26" t="s">
        <v>147</v>
      </c>
      <c r="N4" s="26" t="s">
        <v>131</v>
      </c>
      <c r="O4" s="26" t="s">
        <v>131</v>
      </c>
      <c r="P4" s="26" t="s">
        <v>131</v>
      </c>
      <c r="Q4" s="118" t="s">
        <v>150</v>
      </c>
      <c r="R4" s="118" t="s">
        <v>150</v>
      </c>
      <c r="S4" s="118" t="s">
        <v>150</v>
      </c>
      <c r="T4" s="118" t="s">
        <v>150</v>
      </c>
    </row>
    <row r="5" spans="1:20" ht="89.25" x14ac:dyDescent="0.25">
      <c r="A5" s="17" t="s">
        <v>69</v>
      </c>
      <c r="B5" s="17" t="s">
        <v>71</v>
      </c>
      <c r="C5" s="17" t="s">
        <v>45</v>
      </c>
      <c r="D5" s="28" t="s">
        <v>142</v>
      </c>
      <c r="E5" s="28" t="s">
        <v>75</v>
      </c>
      <c r="F5" s="28" t="s">
        <v>76</v>
      </c>
      <c r="G5" s="28" t="s">
        <v>128</v>
      </c>
      <c r="H5" s="28" t="s">
        <v>144</v>
      </c>
      <c r="I5" s="28" t="s">
        <v>145</v>
      </c>
      <c r="J5" s="28" t="s">
        <v>146</v>
      </c>
      <c r="K5" s="28" t="s">
        <v>148</v>
      </c>
      <c r="L5" s="28" t="s">
        <v>149</v>
      </c>
      <c r="N5" s="76" t="s">
        <v>100</v>
      </c>
      <c r="O5" s="76" t="s">
        <v>101</v>
      </c>
      <c r="P5" s="76" t="s">
        <v>132</v>
      </c>
      <c r="Q5" s="112" t="s">
        <v>102</v>
      </c>
      <c r="R5" s="112" t="s">
        <v>103</v>
      </c>
      <c r="S5" s="112" t="s">
        <v>104</v>
      </c>
      <c r="T5" s="79" t="s">
        <v>133</v>
      </c>
    </row>
    <row r="6" spans="1:20" x14ac:dyDescent="0.25">
      <c r="A6" s="15" t="s">
        <v>26</v>
      </c>
      <c r="B6" s="15" t="s">
        <v>46</v>
      </c>
      <c r="C6" s="6" t="s">
        <v>0</v>
      </c>
      <c r="D6" s="24">
        <v>1285</v>
      </c>
      <c r="E6" s="24">
        <v>90259</v>
      </c>
      <c r="F6" s="24">
        <v>4453.0948366557141</v>
      </c>
      <c r="G6" s="27">
        <v>41</v>
      </c>
      <c r="H6" s="25">
        <v>3426.5168565528902</v>
      </c>
      <c r="I6" s="25">
        <v>890.2528956829135</v>
      </c>
      <c r="J6" s="75">
        <v>4316.7697522358039</v>
      </c>
      <c r="K6" s="25">
        <v>103.8067618793265</v>
      </c>
      <c r="L6" s="25">
        <v>786.44613380358703</v>
      </c>
      <c r="N6" s="4">
        <v>25374</v>
      </c>
      <c r="O6" s="4">
        <v>10361</v>
      </c>
      <c r="P6" s="4">
        <v>7480</v>
      </c>
      <c r="Q6" s="4">
        <v>293</v>
      </c>
      <c r="R6" s="4">
        <v>406</v>
      </c>
      <c r="S6" s="4">
        <v>5</v>
      </c>
      <c r="T6" s="80">
        <v>777</v>
      </c>
    </row>
    <row r="7" spans="1:20" x14ac:dyDescent="0.25">
      <c r="A7" s="15" t="s">
        <v>23</v>
      </c>
      <c r="B7" s="15" t="s">
        <v>47</v>
      </c>
      <c r="C7" s="6" t="s">
        <v>27</v>
      </c>
      <c r="D7" s="24">
        <v>1264</v>
      </c>
      <c r="E7" s="24">
        <v>86522</v>
      </c>
      <c r="F7" s="24">
        <v>4081.5579417881709</v>
      </c>
      <c r="G7" s="27">
        <v>28</v>
      </c>
      <c r="H7" s="25">
        <v>3236.7405581090052</v>
      </c>
      <c r="I7" s="25">
        <v>660.66124074682909</v>
      </c>
      <c r="J7" s="75">
        <v>3897.4017988558344</v>
      </c>
      <c r="K7" s="25">
        <v>51.7915307715731</v>
      </c>
      <c r="L7" s="25">
        <v>608.869709975256</v>
      </c>
      <c r="N7" s="4">
        <v>18787</v>
      </c>
      <c r="O7" s="4">
        <v>10862</v>
      </c>
      <c r="P7" s="4">
        <v>4302</v>
      </c>
      <c r="Q7" s="4">
        <v>236</v>
      </c>
      <c r="R7" s="4">
        <v>351</v>
      </c>
      <c r="S7" s="4">
        <v>13</v>
      </c>
      <c r="T7" s="80">
        <v>668</v>
      </c>
    </row>
    <row r="8" spans="1:20" x14ac:dyDescent="0.25">
      <c r="A8" s="15" t="s">
        <v>24</v>
      </c>
      <c r="B8" s="15" t="s">
        <v>48</v>
      </c>
      <c r="C8" s="6" t="s">
        <v>1</v>
      </c>
      <c r="D8" s="24">
        <v>558</v>
      </c>
      <c r="E8" s="24">
        <v>39493</v>
      </c>
      <c r="F8" s="24">
        <v>1408.8752712256799</v>
      </c>
      <c r="G8" s="27">
        <v>27</v>
      </c>
      <c r="H8" s="25">
        <v>1289.255524452803</v>
      </c>
      <c r="I8" s="25">
        <v>227.94779123777528</v>
      </c>
      <c r="J8" s="75">
        <v>1517.2033156905782</v>
      </c>
      <c r="K8" s="25">
        <v>21.654016914937351</v>
      </c>
      <c r="L8" s="25">
        <v>206.29377432283792</v>
      </c>
      <c r="N8" s="4">
        <v>9895</v>
      </c>
      <c r="O8" s="4">
        <v>4487</v>
      </c>
      <c r="P8" s="4">
        <v>2071</v>
      </c>
      <c r="Q8" s="4">
        <v>81</v>
      </c>
      <c r="R8" s="4">
        <v>110</v>
      </c>
      <c r="S8" s="4">
        <v>2</v>
      </c>
      <c r="T8" s="80">
        <v>214</v>
      </c>
    </row>
    <row r="9" spans="1:20" x14ac:dyDescent="0.25">
      <c r="A9" s="15" t="s">
        <v>24</v>
      </c>
      <c r="B9" s="15" t="s">
        <v>49</v>
      </c>
      <c r="C9" s="6" t="s">
        <v>2</v>
      </c>
      <c r="D9" s="24">
        <v>848</v>
      </c>
      <c r="E9" s="24">
        <v>55191</v>
      </c>
      <c r="F9" s="24">
        <v>2626.788610370877</v>
      </c>
      <c r="G9" s="27">
        <v>35</v>
      </c>
      <c r="H9" s="25">
        <v>2084.4529420525851</v>
      </c>
      <c r="I9" s="25">
        <v>487.87783652111011</v>
      </c>
      <c r="J9" s="75">
        <v>2572.3307785736952</v>
      </c>
      <c r="K9" s="25">
        <v>41.7107324799371</v>
      </c>
      <c r="L9" s="25">
        <v>446.16710404117299</v>
      </c>
      <c r="N9" s="4">
        <v>14023</v>
      </c>
      <c r="O9" s="4">
        <v>7099</v>
      </c>
      <c r="P9" s="4">
        <v>3401</v>
      </c>
      <c r="Q9" s="4">
        <v>173</v>
      </c>
      <c r="R9" s="4">
        <v>267</v>
      </c>
      <c r="S9" s="4">
        <v>6</v>
      </c>
      <c r="T9" s="80">
        <v>491</v>
      </c>
    </row>
    <row r="10" spans="1:20" x14ac:dyDescent="0.25">
      <c r="A10" s="15" t="s">
        <v>24</v>
      </c>
      <c r="B10" s="15" t="s">
        <v>50</v>
      </c>
      <c r="C10" s="6" t="s">
        <v>3</v>
      </c>
      <c r="D10" s="24">
        <v>920</v>
      </c>
      <c r="E10" s="24">
        <v>53067</v>
      </c>
      <c r="F10" s="24">
        <v>2703.6683087820661</v>
      </c>
      <c r="G10" s="27">
        <v>32</v>
      </c>
      <c r="H10" s="25">
        <v>2106.8420867847021</v>
      </c>
      <c r="I10" s="25">
        <v>431.29459163875407</v>
      </c>
      <c r="J10" s="75">
        <v>2538.136678423456</v>
      </c>
      <c r="K10" s="25">
        <v>36.287875762920102</v>
      </c>
      <c r="L10" s="25">
        <v>395.00671587583395</v>
      </c>
      <c r="N10" s="4">
        <v>13738</v>
      </c>
      <c r="O10" s="4">
        <v>7655</v>
      </c>
      <c r="P10" s="4">
        <v>3461</v>
      </c>
      <c r="Q10" s="4">
        <v>160</v>
      </c>
      <c r="R10" s="4">
        <v>295</v>
      </c>
      <c r="S10" s="4">
        <v>5</v>
      </c>
      <c r="T10" s="80">
        <v>520</v>
      </c>
    </row>
    <row r="11" spans="1:20" x14ac:dyDescent="0.25">
      <c r="A11" s="15" t="s">
        <v>25</v>
      </c>
      <c r="B11" s="15" t="s">
        <v>56</v>
      </c>
      <c r="C11" s="6" t="s">
        <v>28</v>
      </c>
      <c r="D11" s="24">
        <v>465</v>
      </c>
      <c r="E11" s="24">
        <v>29806</v>
      </c>
      <c r="F11" s="24">
        <v>1581.5946354773082</v>
      </c>
      <c r="G11" s="27">
        <v>42</v>
      </c>
      <c r="H11" s="25">
        <v>1172.9482455063176</v>
      </c>
      <c r="I11" s="25">
        <v>312.5572723175498</v>
      </c>
      <c r="J11" s="75">
        <v>1485.5055178238674</v>
      </c>
      <c r="K11" s="25">
        <v>30.968709058460199</v>
      </c>
      <c r="L11" s="25">
        <v>281.5885632590896</v>
      </c>
      <c r="N11" s="4">
        <v>6815</v>
      </c>
      <c r="O11" s="4">
        <v>4056</v>
      </c>
      <c r="P11" s="4">
        <v>2044</v>
      </c>
      <c r="Q11" s="4">
        <v>111</v>
      </c>
      <c r="R11" s="4">
        <v>135</v>
      </c>
      <c r="S11" s="4">
        <v>2</v>
      </c>
      <c r="T11" s="80">
        <v>282</v>
      </c>
    </row>
    <row r="12" spans="1:20" x14ac:dyDescent="0.25">
      <c r="A12" s="15" t="s">
        <v>25</v>
      </c>
      <c r="B12" s="15" t="s">
        <v>56</v>
      </c>
      <c r="C12" s="4" t="s">
        <v>4</v>
      </c>
      <c r="D12" s="24">
        <v>87</v>
      </c>
      <c r="E12" s="24">
        <v>5107</v>
      </c>
      <c r="F12" s="24">
        <v>209.29807343601962</v>
      </c>
      <c r="G12" s="27">
        <v>6</v>
      </c>
      <c r="H12" s="25">
        <v>205</v>
      </c>
      <c r="I12" s="25">
        <v>0</v>
      </c>
      <c r="J12" s="75">
        <v>205</v>
      </c>
      <c r="K12" s="25">
        <v>0</v>
      </c>
      <c r="L12" s="25">
        <v>0</v>
      </c>
      <c r="N12" s="4">
        <v>789</v>
      </c>
      <c r="O12" s="4">
        <v>571</v>
      </c>
      <c r="P12" s="4">
        <v>104</v>
      </c>
      <c r="Q12" s="4">
        <v>8</v>
      </c>
      <c r="R12" s="4">
        <v>7</v>
      </c>
      <c r="S12" s="4">
        <v>1</v>
      </c>
      <c r="T12" s="80">
        <v>17</v>
      </c>
    </row>
    <row r="13" spans="1:20" x14ac:dyDescent="0.25">
      <c r="A13" s="15" t="s">
        <v>23</v>
      </c>
      <c r="B13" s="15" t="s">
        <v>51</v>
      </c>
      <c r="C13" s="6" t="s">
        <v>5</v>
      </c>
      <c r="D13" s="24">
        <v>1173</v>
      </c>
      <c r="E13" s="24">
        <v>71619</v>
      </c>
      <c r="F13" s="24">
        <v>3621.7505786634092</v>
      </c>
      <c r="G13" s="27">
        <v>29</v>
      </c>
      <c r="H13" s="25">
        <v>2927.1177654907819</v>
      </c>
      <c r="I13" s="25">
        <v>521.95916521575668</v>
      </c>
      <c r="J13" s="75">
        <v>3449.0769307065384</v>
      </c>
      <c r="K13" s="25">
        <v>20.337053147764699</v>
      </c>
      <c r="L13" s="25">
        <v>501.62211206799202</v>
      </c>
      <c r="N13" s="4">
        <v>17198</v>
      </c>
      <c r="O13" s="4">
        <v>9658</v>
      </c>
      <c r="P13" s="4">
        <v>4567</v>
      </c>
      <c r="Q13" s="4">
        <v>263</v>
      </c>
      <c r="R13" s="4">
        <v>235</v>
      </c>
      <c r="S13" s="4">
        <v>6</v>
      </c>
      <c r="T13" s="80">
        <v>583</v>
      </c>
    </row>
    <row r="14" spans="1:20" x14ac:dyDescent="0.25">
      <c r="A14" s="15" t="s">
        <v>23</v>
      </c>
      <c r="B14" s="15" t="s">
        <v>54</v>
      </c>
      <c r="C14" s="6" t="s">
        <v>6</v>
      </c>
      <c r="D14" s="24">
        <v>187</v>
      </c>
      <c r="E14" s="24">
        <v>11368</v>
      </c>
      <c r="F14" s="24">
        <v>592.93785952983603</v>
      </c>
      <c r="G14" s="27">
        <v>31</v>
      </c>
      <c r="H14" s="25">
        <v>423.32594033709194</v>
      </c>
      <c r="I14" s="25">
        <v>105.64828148846648</v>
      </c>
      <c r="J14" s="75">
        <v>528.9742218255584</v>
      </c>
      <c r="K14" s="25">
        <v>3.4899904688700798</v>
      </c>
      <c r="L14" s="25">
        <v>102.15829101959639</v>
      </c>
      <c r="N14" s="4">
        <v>2874</v>
      </c>
      <c r="O14" s="4">
        <v>1658</v>
      </c>
      <c r="P14" s="4">
        <v>685</v>
      </c>
      <c r="Q14" s="4">
        <v>34</v>
      </c>
      <c r="R14" s="4">
        <v>70</v>
      </c>
      <c r="S14" s="4">
        <v>1</v>
      </c>
      <c r="T14" s="80">
        <v>112</v>
      </c>
    </row>
    <row r="15" spans="1:20" x14ac:dyDescent="0.25">
      <c r="A15" s="15" t="s">
        <v>26</v>
      </c>
      <c r="B15" s="15" t="s">
        <v>52</v>
      </c>
      <c r="C15" s="6" t="s">
        <v>29</v>
      </c>
      <c r="D15" s="24">
        <v>838</v>
      </c>
      <c r="E15" s="24">
        <v>53637</v>
      </c>
      <c r="F15" s="24">
        <v>2881.1315815991879</v>
      </c>
      <c r="G15" s="27">
        <v>30</v>
      </c>
      <c r="H15" s="25">
        <v>2134.9306751611953</v>
      </c>
      <c r="I15" s="25">
        <v>423.77614506614611</v>
      </c>
      <c r="J15" s="75">
        <v>2558.7068202273413</v>
      </c>
      <c r="K15" s="25">
        <v>50.490116095774098</v>
      </c>
      <c r="L15" s="25">
        <v>373.286028970372</v>
      </c>
      <c r="N15" s="4">
        <v>12774</v>
      </c>
      <c r="O15" s="4">
        <v>6965</v>
      </c>
      <c r="P15" s="4">
        <v>2819</v>
      </c>
      <c r="Q15" s="4">
        <v>155</v>
      </c>
      <c r="R15" s="4">
        <v>178</v>
      </c>
      <c r="S15" s="4">
        <v>1</v>
      </c>
      <c r="T15" s="80">
        <v>385</v>
      </c>
    </row>
    <row r="16" spans="1:20" x14ac:dyDescent="0.25">
      <c r="A16" s="15" t="s">
        <v>25</v>
      </c>
      <c r="B16" s="15" t="s">
        <v>58</v>
      </c>
      <c r="C16" s="4" t="s">
        <v>7</v>
      </c>
      <c r="D16" s="24">
        <v>637</v>
      </c>
      <c r="E16" s="24">
        <v>40428</v>
      </c>
      <c r="F16" s="24">
        <v>1730.5004865229239</v>
      </c>
      <c r="G16" s="27">
        <v>17</v>
      </c>
      <c r="H16" s="25">
        <v>1431.4602131164477</v>
      </c>
      <c r="I16" s="25">
        <v>228.96313546467417</v>
      </c>
      <c r="J16" s="75">
        <v>1660.4233485811219</v>
      </c>
      <c r="K16" s="25">
        <v>15.280268259398181</v>
      </c>
      <c r="L16" s="25">
        <v>213.68286720527601</v>
      </c>
      <c r="N16" s="4">
        <v>7874</v>
      </c>
      <c r="O16" s="4">
        <v>4975</v>
      </c>
      <c r="P16" s="4">
        <v>1420</v>
      </c>
      <c r="Q16" s="4">
        <v>90</v>
      </c>
      <c r="R16" s="4">
        <v>123</v>
      </c>
      <c r="S16" s="4">
        <v>5</v>
      </c>
      <c r="T16" s="80">
        <v>243</v>
      </c>
    </row>
    <row r="17" spans="1:20" x14ac:dyDescent="0.25">
      <c r="A17" s="15" t="s">
        <v>25</v>
      </c>
      <c r="B17" s="15" t="s">
        <v>59</v>
      </c>
      <c r="C17" s="4" t="s">
        <v>30</v>
      </c>
      <c r="D17" s="24">
        <v>98</v>
      </c>
      <c r="E17" s="24">
        <v>6944</v>
      </c>
      <c r="F17" s="24">
        <v>215.41934781599579</v>
      </c>
      <c r="G17" s="27">
        <v>8</v>
      </c>
      <c r="H17" s="25">
        <v>185.78669220466188</v>
      </c>
      <c r="I17" s="25">
        <v>44.125340707651048</v>
      </c>
      <c r="J17" s="75">
        <v>229.91203291231292</v>
      </c>
      <c r="K17" s="25">
        <v>0</v>
      </c>
      <c r="L17" s="25">
        <v>44.125340707651048</v>
      </c>
      <c r="N17" s="4">
        <v>1139</v>
      </c>
      <c r="O17" s="4">
        <v>772</v>
      </c>
      <c r="P17" s="4">
        <v>105</v>
      </c>
      <c r="Q17" s="4">
        <v>6</v>
      </c>
      <c r="R17" s="4">
        <v>8</v>
      </c>
      <c r="S17" s="4" t="s">
        <v>105</v>
      </c>
      <c r="T17" s="80">
        <v>16</v>
      </c>
    </row>
    <row r="18" spans="1:20" x14ac:dyDescent="0.25">
      <c r="A18" s="15" t="s">
        <v>26</v>
      </c>
      <c r="B18" s="15" t="s">
        <v>53</v>
      </c>
      <c r="C18" s="6" t="s">
        <v>8</v>
      </c>
      <c r="D18" s="24">
        <v>647</v>
      </c>
      <c r="E18" s="24">
        <v>47289</v>
      </c>
      <c r="F18" s="24">
        <v>2184.0317304988162</v>
      </c>
      <c r="G18" s="27">
        <v>41</v>
      </c>
      <c r="H18" s="25">
        <v>1863.9362901158461</v>
      </c>
      <c r="I18" s="25">
        <v>418.73521341382508</v>
      </c>
      <c r="J18" s="75">
        <v>2282.6715035296711</v>
      </c>
      <c r="K18" s="25">
        <v>56.382477974982095</v>
      </c>
      <c r="L18" s="25">
        <v>362.35273543884296</v>
      </c>
      <c r="N18" s="4">
        <v>11221</v>
      </c>
      <c r="O18" s="4">
        <v>5526</v>
      </c>
      <c r="P18" s="4">
        <v>2793</v>
      </c>
      <c r="Q18" s="4">
        <v>133</v>
      </c>
      <c r="R18" s="4">
        <v>139</v>
      </c>
      <c r="S18" s="4">
        <v>10</v>
      </c>
      <c r="T18" s="80">
        <v>321</v>
      </c>
    </row>
    <row r="19" spans="1:20" x14ac:dyDescent="0.25">
      <c r="A19" s="15" t="s">
        <v>23</v>
      </c>
      <c r="B19" s="15" t="s">
        <v>54</v>
      </c>
      <c r="C19" s="6" t="s">
        <v>31</v>
      </c>
      <c r="D19" s="24">
        <v>1028</v>
      </c>
      <c r="E19" s="24">
        <v>58396</v>
      </c>
      <c r="F19" s="24">
        <v>2889.9346343175889</v>
      </c>
      <c r="G19" s="27">
        <v>32</v>
      </c>
      <c r="H19" s="25">
        <v>2279.8840548783751</v>
      </c>
      <c r="I19" s="25">
        <v>457.86244327974202</v>
      </c>
      <c r="J19" s="75">
        <v>2737.746498158117</v>
      </c>
      <c r="K19" s="25">
        <v>35.758560453621996</v>
      </c>
      <c r="L19" s="25">
        <v>422.10388282612001</v>
      </c>
      <c r="N19" s="4">
        <v>12814</v>
      </c>
      <c r="O19" s="4">
        <v>7711</v>
      </c>
      <c r="P19" s="4">
        <v>2869</v>
      </c>
      <c r="Q19" s="4">
        <v>192</v>
      </c>
      <c r="R19" s="4">
        <v>221</v>
      </c>
      <c r="S19" s="4">
        <v>10</v>
      </c>
      <c r="T19" s="80">
        <v>486</v>
      </c>
    </row>
    <row r="20" spans="1:20" x14ac:dyDescent="0.25">
      <c r="A20" s="15" t="s">
        <v>23</v>
      </c>
      <c r="B20" s="15" t="s">
        <v>54</v>
      </c>
      <c r="C20" s="6" t="s">
        <v>9</v>
      </c>
      <c r="D20" s="24">
        <v>270</v>
      </c>
      <c r="E20" s="24">
        <v>14870</v>
      </c>
      <c r="F20" s="24">
        <v>869.35290749145497</v>
      </c>
      <c r="G20" s="27">
        <v>34</v>
      </c>
      <c r="H20" s="25">
        <v>788.81433307509224</v>
      </c>
      <c r="I20" s="25">
        <v>93.722922237783393</v>
      </c>
      <c r="J20" s="75">
        <v>882.53725531287569</v>
      </c>
      <c r="K20" s="25">
        <v>11.995884657018699</v>
      </c>
      <c r="L20" s="25">
        <v>81.727037580764701</v>
      </c>
      <c r="N20" s="4">
        <v>3618</v>
      </c>
      <c r="O20" s="4">
        <v>1944</v>
      </c>
      <c r="P20" s="4">
        <v>697</v>
      </c>
      <c r="Q20" s="4">
        <v>44</v>
      </c>
      <c r="R20" s="4">
        <v>46</v>
      </c>
      <c r="S20" s="4">
        <v>1</v>
      </c>
      <c r="T20" s="80">
        <v>106</v>
      </c>
    </row>
    <row r="21" spans="1:20" x14ac:dyDescent="0.25">
      <c r="A21" s="15" t="s">
        <v>24</v>
      </c>
      <c r="B21" s="15" t="s">
        <v>48</v>
      </c>
      <c r="C21" s="6" t="s">
        <v>32</v>
      </c>
      <c r="D21" s="24">
        <v>184</v>
      </c>
      <c r="E21" s="24">
        <v>16913</v>
      </c>
      <c r="F21" s="24">
        <v>650.96639405791234</v>
      </c>
      <c r="G21" s="27">
        <v>23</v>
      </c>
      <c r="H21" s="25">
        <v>566.60842169046339</v>
      </c>
      <c r="I21" s="25">
        <v>68.739222419049241</v>
      </c>
      <c r="J21" s="75">
        <v>635.34764410951266</v>
      </c>
      <c r="K21" s="25">
        <v>4.1817242316759398</v>
      </c>
      <c r="L21" s="25">
        <v>64.557498187373298</v>
      </c>
      <c r="N21" s="4">
        <v>3912</v>
      </c>
      <c r="O21" s="4">
        <v>1798</v>
      </c>
      <c r="P21" s="4">
        <v>713</v>
      </c>
      <c r="Q21" s="4">
        <v>21</v>
      </c>
      <c r="R21" s="4">
        <v>35</v>
      </c>
      <c r="S21" s="4">
        <v>1</v>
      </c>
      <c r="T21" s="80">
        <v>66</v>
      </c>
    </row>
    <row r="22" spans="1:20" x14ac:dyDescent="0.25">
      <c r="A22" s="15" t="s">
        <v>25</v>
      </c>
      <c r="B22" s="15" t="s">
        <v>63</v>
      </c>
      <c r="C22" s="6" t="s">
        <v>10</v>
      </c>
      <c r="D22" s="24">
        <v>209</v>
      </c>
      <c r="E22" s="24">
        <v>15066</v>
      </c>
      <c r="F22" s="24">
        <v>569.50716681898825</v>
      </c>
      <c r="G22" s="27">
        <v>12</v>
      </c>
      <c r="H22" s="25">
        <v>471.30978668080434</v>
      </c>
      <c r="I22" s="25">
        <v>84.237668082667994</v>
      </c>
      <c r="J22" s="75">
        <v>555.54745476347239</v>
      </c>
      <c r="K22" s="25">
        <v>10.821906302322791</v>
      </c>
      <c r="L22" s="25">
        <v>73.415761780345207</v>
      </c>
      <c r="N22" s="4">
        <v>2602</v>
      </c>
      <c r="O22" s="4">
        <v>1630</v>
      </c>
      <c r="P22" s="4">
        <v>384</v>
      </c>
      <c r="Q22" s="4">
        <v>16</v>
      </c>
      <c r="R22" s="4">
        <v>32</v>
      </c>
      <c r="S22" s="4">
        <v>1</v>
      </c>
      <c r="T22" s="80">
        <v>53</v>
      </c>
    </row>
    <row r="23" spans="1:20" x14ac:dyDescent="0.25">
      <c r="A23" s="15" t="s">
        <v>24</v>
      </c>
      <c r="B23" s="15" t="s">
        <v>48</v>
      </c>
      <c r="C23" s="4" t="s">
        <v>11</v>
      </c>
      <c r="D23" s="24">
        <v>281</v>
      </c>
      <c r="E23" s="24">
        <v>23589</v>
      </c>
      <c r="F23" s="24">
        <v>915.95661063130513</v>
      </c>
      <c r="G23" s="27">
        <v>15</v>
      </c>
      <c r="H23" s="25">
        <v>779.17957993416269</v>
      </c>
      <c r="I23" s="25">
        <v>90.509102165759217</v>
      </c>
      <c r="J23" s="75">
        <v>869.68868209992195</v>
      </c>
      <c r="K23" s="25">
        <v>4.1127189482225104</v>
      </c>
      <c r="L23" s="25">
        <v>86.396383217536695</v>
      </c>
      <c r="N23" s="4">
        <v>4382</v>
      </c>
      <c r="O23" s="4">
        <v>2327</v>
      </c>
      <c r="P23" s="4">
        <v>778</v>
      </c>
      <c r="Q23" s="4">
        <v>18</v>
      </c>
      <c r="R23" s="4">
        <v>34</v>
      </c>
      <c r="S23" s="4" t="s">
        <v>105</v>
      </c>
      <c r="T23" s="80">
        <v>61</v>
      </c>
    </row>
    <row r="24" spans="1:20" x14ac:dyDescent="0.25">
      <c r="A24" s="15" t="s">
        <v>25</v>
      </c>
      <c r="B24" s="15" t="s">
        <v>55</v>
      </c>
      <c r="C24" s="4" t="s">
        <v>33</v>
      </c>
      <c r="D24" s="24">
        <v>451</v>
      </c>
      <c r="E24" s="24">
        <v>24268</v>
      </c>
      <c r="F24" s="24">
        <v>1226.4129084496622</v>
      </c>
      <c r="G24" s="27">
        <v>19</v>
      </c>
      <c r="H24" s="25">
        <v>1023.5827511540988</v>
      </c>
      <c r="I24" s="25">
        <v>203.31643132594112</v>
      </c>
      <c r="J24" s="75">
        <v>1226.8991824800398</v>
      </c>
      <c r="K24" s="25">
        <v>9.6049975527892091</v>
      </c>
      <c r="L24" s="25">
        <v>193.7114337731519</v>
      </c>
      <c r="N24" s="4">
        <v>4979</v>
      </c>
      <c r="O24" s="4">
        <v>3156</v>
      </c>
      <c r="P24" s="4">
        <v>1006</v>
      </c>
      <c r="Q24" s="4">
        <v>71</v>
      </c>
      <c r="R24" s="4">
        <v>96</v>
      </c>
      <c r="S24" s="4">
        <v>3</v>
      </c>
      <c r="T24" s="80">
        <v>190</v>
      </c>
    </row>
    <row r="25" spans="1:20" x14ac:dyDescent="0.25">
      <c r="A25" s="15" t="s">
        <v>26</v>
      </c>
      <c r="B25" s="15" t="s">
        <v>65</v>
      </c>
      <c r="C25" s="6" t="s">
        <v>34</v>
      </c>
      <c r="D25" s="24">
        <v>132</v>
      </c>
      <c r="E25" s="24">
        <v>8683</v>
      </c>
      <c r="F25" s="24">
        <v>401.45808540129372</v>
      </c>
      <c r="G25" s="27">
        <v>31</v>
      </c>
      <c r="H25" s="25">
        <v>214.15561127926435</v>
      </c>
      <c r="I25" s="25">
        <v>54.813767517996439</v>
      </c>
      <c r="J25" s="75">
        <v>268.96937879726079</v>
      </c>
      <c r="K25" s="25">
        <v>10.12565713976444</v>
      </c>
      <c r="L25" s="25">
        <v>44.688110378231997</v>
      </c>
      <c r="N25" s="4">
        <v>2013</v>
      </c>
      <c r="O25" s="4">
        <v>1008</v>
      </c>
      <c r="P25" s="4">
        <v>504</v>
      </c>
      <c r="Q25" s="4">
        <v>17</v>
      </c>
      <c r="R25" s="4">
        <v>34</v>
      </c>
      <c r="S25" s="4" t="s">
        <v>105</v>
      </c>
      <c r="T25" s="80">
        <v>57</v>
      </c>
    </row>
    <row r="26" spans="1:20" x14ac:dyDescent="0.25">
      <c r="A26" s="15" t="s">
        <v>25</v>
      </c>
      <c r="B26" s="15" t="s">
        <v>55</v>
      </c>
      <c r="C26" s="4" t="s">
        <v>35</v>
      </c>
      <c r="D26" s="24">
        <v>847</v>
      </c>
      <c r="E26" s="24">
        <v>46218</v>
      </c>
      <c r="F26" s="24">
        <v>2052.0298912359362</v>
      </c>
      <c r="G26" s="27">
        <v>19</v>
      </c>
      <c r="H26" s="25">
        <v>1720.7560121861047</v>
      </c>
      <c r="I26" s="25">
        <v>353.93291838992263</v>
      </c>
      <c r="J26" s="75">
        <v>2074.6889305760274</v>
      </c>
      <c r="K26" s="25">
        <v>20.452188994534598</v>
      </c>
      <c r="L26" s="25">
        <v>333.48072939538804</v>
      </c>
      <c r="N26" s="4">
        <v>9830</v>
      </c>
      <c r="O26" s="4">
        <v>6227</v>
      </c>
      <c r="P26" s="4">
        <v>1960</v>
      </c>
      <c r="Q26" s="4">
        <v>110</v>
      </c>
      <c r="R26" s="4">
        <v>228</v>
      </c>
      <c r="S26" s="4">
        <v>7</v>
      </c>
      <c r="T26" s="80">
        <v>397</v>
      </c>
    </row>
    <row r="27" spans="1:20" x14ac:dyDescent="0.25">
      <c r="A27" s="15" t="s">
        <v>25</v>
      </c>
      <c r="B27" s="15" t="s">
        <v>56</v>
      </c>
      <c r="C27" s="6" t="s">
        <v>12</v>
      </c>
      <c r="D27" s="24">
        <v>410</v>
      </c>
      <c r="E27" s="24">
        <v>28100</v>
      </c>
      <c r="F27" s="24">
        <v>1186.843337054077</v>
      </c>
      <c r="G27" s="27">
        <v>23</v>
      </c>
      <c r="H27" s="25">
        <v>951.73023322790186</v>
      </c>
      <c r="I27" s="25">
        <v>178.50208784476442</v>
      </c>
      <c r="J27" s="75">
        <v>1130.2323210726663</v>
      </c>
      <c r="K27" s="25">
        <v>10.244534146968</v>
      </c>
      <c r="L27" s="25">
        <v>168.25755369779642</v>
      </c>
      <c r="N27" s="4">
        <v>5990</v>
      </c>
      <c r="O27" s="4">
        <v>3550</v>
      </c>
      <c r="P27" s="4">
        <v>1492</v>
      </c>
      <c r="Q27" s="4">
        <v>87</v>
      </c>
      <c r="R27" s="4">
        <v>131</v>
      </c>
      <c r="S27" s="4">
        <v>2</v>
      </c>
      <c r="T27" s="80">
        <v>236</v>
      </c>
    </row>
    <row r="28" spans="1:20" x14ac:dyDescent="0.25">
      <c r="A28" s="15" t="s">
        <v>24</v>
      </c>
      <c r="B28" s="15" t="s">
        <v>57</v>
      </c>
      <c r="C28" s="6" t="s">
        <v>13</v>
      </c>
      <c r="D28" s="24">
        <v>1574</v>
      </c>
      <c r="E28" s="24">
        <v>112027</v>
      </c>
      <c r="F28" s="24">
        <v>4886.2337869187177</v>
      </c>
      <c r="G28" s="27">
        <v>25</v>
      </c>
      <c r="H28" s="25">
        <v>4011.571823669693</v>
      </c>
      <c r="I28" s="25">
        <v>785.94065625454004</v>
      </c>
      <c r="J28" s="75">
        <v>4797.512479924233</v>
      </c>
      <c r="K28" s="25">
        <v>77.531183270562096</v>
      </c>
      <c r="L28" s="25">
        <v>708.40947298397805</v>
      </c>
      <c r="N28" s="4">
        <v>26664</v>
      </c>
      <c r="O28" s="4">
        <v>12780</v>
      </c>
      <c r="P28" s="4">
        <v>6211</v>
      </c>
      <c r="Q28" s="4">
        <v>221</v>
      </c>
      <c r="R28" s="4">
        <v>372</v>
      </c>
      <c r="S28" s="4">
        <v>6</v>
      </c>
      <c r="T28" s="80">
        <v>678</v>
      </c>
    </row>
    <row r="29" spans="1:20" x14ac:dyDescent="0.25">
      <c r="A29" s="15" t="s">
        <v>25</v>
      </c>
      <c r="B29" s="15" t="s">
        <v>58</v>
      </c>
      <c r="C29" s="6" t="s">
        <v>36</v>
      </c>
      <c r="D29" s="24">
        <v>262</v>
      </c>
      <c r="E29" s="24">
        <v>21538</v>
      </c>
      <c r="F29" s="24">
        <v>735.84661390685096</v>
      </c>
      <c r="G29" s="27">
        <v>14</v>
      </c>
      <c r="H29" s="25">
        <v>607.10427149805344</v>
      </c>
      <c r="I29" s="25">
        <v>72.973131812665969</v>
      </c>
      <c r="J29" s="75">
        <v>680.07740331071943</v>
      </c>
      <c r="K29" s="25">
        <v>1.2580480170138699</v>
      </c>
      <c r="L29" s="25">
        <v>71.715083795652106</v>
      </c>
      <c r="N29" s="4">
        <v>4150</v>
      </c>
      <c r="O29" s="4">
        <v>2183</v>
      </c>
      <c r="P29" s="4">
        <v>536</v>
      </c>
      <c r="Q29" s="4">
        <v>21</v>
      </c>
      <c r="R29" s="4">
        <v>53</v>
      </c>
      <c r="S29" s="4">
        <v>1</v>
      </c>
      <c r="T29" s="80">
        <v>83</v>
      </c>
    </row>
    <row r="30" spans="1:20" x14ac:dyDescent="0.25">
      <c r="A30" s="15" t="s">
        <v>25</v>
      </c>
      <c r="B30" s="15" t="s">
        <v>58</v>
      </c>
      <c r="C30" s="6" t="s">
        <v>37</v>
      </c>
      <c r="D30" s="24">
        <v>668</v>
      </c>
      <c r="E30" s="24">
        <v>37639</v>
      </c>
      <c r="F30" s="24">
        <v>1735.9673912874421</v>
      </c>
      <c r="G30" s="27">
        <v>20</v>
      </c>
      <c r="H30" s="25">
        <v>1408.7025940997289</v>
      </c>
      <c r="I30" s="25">
        <v>316.38301247612372</v>
      </c>
      <c r="J30" s="75">
        <v>1725.0856065758526</v>
      </c>
      <c r="K30" s="25">
        <v>63.002339269642604</v>
      </c>
      <c r="L30" s="25">
        <v>253.38067320648111</v>
      </c>
      <c r="N30" s="4">
        <v>8153</v>
      </c>
      <c r="O30" s="4">
        <v>4771</v>
      </c>
      <c r="P30" s="4">
        <v>1350</v>
      </c>
      <c r="Q30" s="4">
        <v>75</v>
      </c>
      <c r="R30" s="4">
        <v>134</v>
      </c>
      <c r="S30" s="4">
        <v>5</v>
      </c>
      <c r="T30" s="80">
        <v>239</v>
      </c>
    </row>
    <row r="31" spans="1:20" x14ac:dyDescent="0.25">
      <c r="A31" s="15" t="s">
        <v>25</v>
      </c>
      <c r="B31" s="15" t="s">
        <v>59</v>
      </c>
      <c r="C31" s="6" t="s">
        <v>38</v>
      </c>
      <c r="D31" s="24">
        <v>1173</v>
      </c>
      <c r="E31" s="24">
        <v>70774</v>
      </c>
      <c r="F31" s="24">
        <v>3017.9326814051592</v>
      </c>
      <c r="G31" s="27">
        <v>17</v>
      </c>
      <c r="H31" s="25">
        <v>2436.3427246928213</v>
      </c>
      <c r="I31" s="25">
        <v>500.27423204625313</v>
      </c>
      <c r="J31" s="75">
        <v>2936.6169567390743</v>
      </c>
      <c r="K31" s="25">
        <v>57.398240777993095</v>
      </c>
      <c r="L31" s="25">
        <v>442.87599126826001</v>
      </c>
      <c r="N31" s="4">
        <v>14856</v>
      </c>
      <c r="O31" s="4">
        <v>8362</v>
      </c>
      <c r="P31" s="4">
        <v>2441</v>
      </c>
      <c r="Q31" s="4">
        <v>92</v>
      </c>
      <c r="R31" s="4">
        <v>210</v>
      </c>
      <c r="S31" s="4">
        <v>3</v>
      </c>
      <c r="T31" s="80">
        <v>338</v>
      </c>
    </row>
    <row r="32" spans="1:20" x14ac:dyDescent="0.25">
      <c r="A32" s="15" t="s">
        <v>24</v>
      </c>
      <c r="B32" s="15" t="s">
        <v>60</v>
      </c>
      <c r="C32" s="6" t="s">
        <v>39</v>
      </c>
      <c r="D32" s="24">
        <v>728</v>
      </c>
      <c r="E32" s="24">
        <v>46229</v>
      </c>
      <c r="F32" s="24">
        <v>2232.2819180098277</v>
      </c>
      <c r="G32" s="27">
        <v>28</v>
      </c>
      <c r="H32" s="25">
        <v>1795.9195085205188</v>
      </c>
      <c r="I32" s="25">
        <v>337.72426967001877</v>
      </c>
      <c r="J32" s="75">
        <v>2133.6437781905374</v>
      </c>
      <c r="K32" s="25">
        <v>23.729428007171748</v>
      </c>
      <c r="L32" s="25">
        <v>313.99484166284697</v>
      </c>
      <c r="N32" s="4">
        <v>10816</v>
      </c>
      <c r="O32" s="4">
        <v>5846</v>
      </c>
      <c r="P32" s="4">
        <v>2359</v>
      </c>
      <c r="Q32" s="4">
        <v>106</v>
      </c>
      <c r="R32" s="4">
        <v>171</v>
      </c>
      <c r="S32" s="4">
        <v>5</v>
      </c>
      <c r="T32" s="80">
        <v>327</v>
      </c>
    </row>
    <row r="33" spans="1:20" x14ac:dyDescent="0.25">
      <c r="A33" s="15" t="s">
        <v>24</v>
      </c>
      <c r="B33" s="15" t="s">
        <v>61</v>
      </c>
      <c r="C33" s="6" t="s">
        <v>14</v>
      </c>
      <c r="D33" s="24">
        <v>865</v>
      </c>
      <c r="E33" s="24">
        <v>60959</v>
      </c>
      <c r="F33" s="24">
        <v>2912.7262211612669</v>
      </c>
      <c r="G33" s="27">
        <v>27</v>
      </c>
      <c r="H33" s="25">
        <v>2399.139865501455</v>
      </c>
      <c r="I33" s="25">
        <v>476.03926632552225</v>
      </c>
      <c r="J33" s="75">
        <v>2875.179131826977</v>
      </c>
      <c r="K33" s="25">
        <v>60.784376969029196</v>
      </c>
      <c r="L33" s="25">
        <v>415.25488935649298</v>
      </c>
      <c r="N33" s="4">
        <v>13653</v>
      </c>
      <c r="O33" s="4">
        <v>6531</v>
      </c>
      <c r="P33" s="4">
        <v>2938</v>
      </c>
      <c r="Q33" s="4">
        <v>102</v>
      </c>
      <c r="R33" s="4">
        <v>149</v>
      </c>
      <c r="S33" s="4">
        <v>4</v>
      </c>
      <c r="T33" s="80">
        <v>294</v>
      </c>
    </row>
    <row r="34" spans="1:20" x14ac:dyDescent="0.25">
      <c r="A34" s="15" t="s">
        <v>26</v>
      </c>
      <c r="B34" s="15" t="s">
        <v>62</v>
      </c>
      <c r="C34" s="6" t="s">
        <v>40</v>
      </c>
      <c r="D34" s="24">
        <v>515</v>
      </c>
      <c r="E34" s="24">
        <v>32426</v>
      </c>
      <c r="F34" s="24">
        <v>1464.4166179401539</v>
      </c>
      <c r="G34" s="27">
        <v>37</v>
      </c>
      <c r="H34" s="25">
        <v>1151.3400038270461</v>
      </c>
      <c r="I34" s="25">
        <v>230.6240112009628</v>
      </c>
      <c r="J34" s="75">
        <v>1381.9640150280088</v>
      </c>
      <c r="K34" s="25">
        <v>5.8948228912747904</v>
      </c>
      <c r="L34" s="25">
        <v>224.729188309688</v>
      </c>
      <c r="N34" s="4">
        <v>7766</v>
      </c>
      <c r="O34" s="4">
        <v>4119</v>
      </c>
      <c r="P34" s="4">
        <v>1970</v>
      </c>
      <c r="Q34" s="4">
        <v>113</v>
      </c>
      <c r="R34" s="4">
        <v>160</v>
      </c>
      <c r="S34" s="4">
        <v>4</v>
      </c>
      <c r="T34" s="80">
        <v>313</v>
      </c>
    </row>
    <row r="35" spans="1:20" x14ac:dyDescent="0.25">
      <c r="A35" s="15" t="s">
        <v>24</v>
      </c>
      <c r="B35" s="15" t="s">
        <v>60</v>
      </c>
      <c r="C35" s="6" t="s">
        <v>15</v>
      </c>
      <c r="D35" s="24">
        <v>560</v>
      </c>
      <c r="E35" s="24">
        <v>33343</v>
      </c>
      <c r="F35" s="24">
        <v>1463.4362466625428</v>
      </c>
      <c r="G35" s="27">
        <v>24</v>
      </c>
      <c r="H35" s="25">
        <v>1216.7469945884977</v>
      </c>
      <c r="I35" s="25">
        <v>313.26108338479378</v>
      </c>
      <c r="J35" s="75">
        <v>1530.0080779732916</v>
      </c>
      <c r="K35" s="25">
        <v>55.237162473539748</v>
      </c>
      <c r="L35" s="25">
        <v>258.02392091125398</v>
      </c>
      <c r="N35" s="4">
        <v>7716</v>
      </c>
      <c r="O35" s="4">
        <v>4157</v>
      </c>
      <c r="P35" s="4">
        <v>1595</v>
      </c>
      <c r="Q35" s="4">
        <v>81</v>
      </c>
      <c r="R35" s="4">
        <v>111</v>
      </c>
      <c r="S35" s="4">
        <v>2</v>
      </c>
      <c r="T35" s="80">
        <v>221</v>
      </c>
    </row>
    <row r="36" spans="1:20" x14ac:dyDescent="0.25">
      <c r="A36" s="15" t="s">
        <v>25</v>
      </c>
      <c r="B36" s="15" t="s">
        <v>63</v>
      </c>
      <c r="C36" s="6" t="s">
        <v>41</v>
      </c>
      <c r="D36" s="24">
        <v>819</v>
      </c>
      <c r="E36" s="24">
        <v>45857</v>
      </c>
      <c r="F36" s="24">
        <v>2255.7546209340358</v>
      </c>
      <c r="G36" s="27">
        <v>21</v>
      </c>
      <c r="H36" s="25">
        <v>1865.3976023456557</v>
      </c>
      <c r="I36" s="25">
        <v>342.81129646721104</v>
      </c>
      <c r="J36" s="75">
        <v>2208.2088988128667</v>
      </c>
      <c r="K36" s="25">
        <v>20.298984339164999</v>
      </c>
      <c r="L36" s="25">
        <v>322.51231212804601</v>
      </c>
      <c r="N36" s="4">
        <v>10879</v>
      </c>
      <c r="O36" s="4">
        <v>6037</v>
      </c>
      <c r="P36" s="4">
        <v>2126</v>
      </c>
      <c r="Q36" s="4">
        <v>122</v>
      </c>
      <c r="R36" s="4">
        <v>174</v>
      </c>
      <c r="S36" s="4">
        <v>3</v>
      </c>
      <c r="T36" s="80">
        <v>347</v>
      </c>
    </row>
    <row r="37" spans="1:20" x14ac:dyDescent="0.25">
      <c r="A37" s="15" t="s">
        <v>26</v>
      </c>
      <c r="B37" s="15" t="s">
        <v>64</v>
      </c>
      <c r="C37" s="6" t="s">
        <v>42</v>
      </c>
      <c r="D37" s="24">
        <v>1889</v>
      </c>
      <c r="E37" s="24">
        <v>114782</v>
      </c>
      <c r="F37" s="24">
        <v>5613.9127794952228</v>
      </c>
      <c r="G37" s="27">
        <v>35</v>
      </c>
      <c r="H37" s="25">
        <v>4306.9452372957157</v>
      </c>
      <c r="I37" s="25">
        <v>1034.9960604909493</v>
      </c>
      <c r="J37" s="75">
        <v>5341.941297786665</v>
      </c>
      <c r="K37" s="25">
        <v>87.453715671868196</v>
      </c>
      <c r="L37" s="25">
        <v>947.54234481908088</v>
      </c>
      <c r="N37" s="4">
        <v>30582</v>
      </c>
      <c r="O37" s="4">
        <v>13611</v>
      </c>
      <c r="P37" s="4">
        <v>7295</v>
      </c>
      <c r="Q37" s="4">
        <v>310</v>
      </c>
      <c r="R37" s="4">
        <v>539</v>
      </c>
      <c r="S37" s="4">
        <v>5</v>
      </c>
      <c r="T37" s="80">
        <v>979</v>
      </c>
    </row>
    <row r="38" spans="1:20" x14ac:dyDescent="0.25">
      <c r="A38" s="15" t="s">
        <v>26</v>
      </c>
      <c r="B38" s="15" t="s">
        <v>65</v>
      </c>
      <c r="C38" s="6" t="s">
        <v>43</v>
      </c>
      <c r="D38" s="24">
        <v>871</v>
      </c>
      <c r="E38" s="24">
        <v>53320</v>
      </c>
      <c r="F38" s="24">
        <v>2530.7088977921621</v>
      </c>
      <c r="G38" s="27">
        <v>25</v>
      </c>
      <c r="H38" s="25">
        <v>1967.0247672762148</v>
      </c>
      <c r="I38" s="25">
        <v>407.13208376980094</v>
      </c>
      <c r="J38" s="75">
        <v>2374.1568510460156</v>
      </c>
      <c r="K38" s="25">
        <v>38.561060753464957</v>
      </c>
      <c r="L38" s="25">
        <v>368.57102301633597</v>
      </c>
      <c r="N38" s="4">
        <v>13225</v>
      </c>
      <c r="O38" s="4">
        <v>5937</v>
      </c>
      <c r="P38" s="4">
        <v>2715</v>
      </c>
      <c r="Q38" s="4">
        <v>76</v>
      </c>
      <c r="R38" s="4">
        <v>125</v>
      </c>
      <c r="S38" s="4">
        <v>3</v>
      </c>
      <c r="T38" s="80">
        <v>220</v>
      </c>
    </row>
    <row r="39" spans="1:20" x14ac:dyDescent="0.25">
      <c r="A39" s="15" t="s">
        <v>23</v>
      </c>
      <c r="B39" s="15" t="s">
        <v>66</v>
      </c>
      <c r="C39" s="6" t="s">
        <v>16</v>
      </c>
      <c r="D39" s="24">
        <v>898</v>
      </c>
      <c r="E39" s="24">
        <v>52002</v>
      </c>
      <c r="F39" s="24">
        <v>2615.6765705116618</v>
      </c>
      <c r="G39" s="27">
        <v>32</v>
      </c>
      <c r="H39" s="25">
        <v>1862.2554518922698</v>
      </c>
      <c r="I39" s="25">
        <v>547.97348802334864</v>
      </c>
      <c r="J39" s="75">
        <v>2410.2289399156184</v>
      </c>
      <c r="K39" s="25">
        <v>66.530323631330702</v>
      </c>
      <c r="L39" s="25">
        <v>481.44316439201799</v>
      </c>
      <c r="N39" s="4">
        <v>12079</v>
      </c>
      <c r="O39" s="4">
        <v>6855</v>
      </c>
      <c r="P39" s="4">
        <v>2728</v>
      </c>
      <c r="Q39" s="4">
        <v>165</v>
      </c>
      <c r="R39" s="4">
        <v>239</v>
      </c>
      <c r="S39" s="4">
        <v>3</v>
      </c>
      <c r="T39" s="80">
        <v>458</v>
      </c>
    </row>
    <row r="40" spans="1:20" x14ac:dyDescent="0.25">
      <c r="A40" s="15" t="s">
        <v>26</v>
      </c>
      <c r="B40" s="15" t="s">
        <v>62</v>
      </c>
      <c r="C40" s="4" t="s">
        <v>17</v>
      </c>
      <c r="D40" s="24">
        <v>622</v>
      </c>
      <c r="E40" s="24">
        <v>40443</v>
      </c>
      <c r="F40" s="24">
        <v>1721.8962028511733</v>
      </c>
      <c r="G40" s="27">
        <v>36</v>
      </c>
      <c r="H40" s="25">
        <v>1408.7645121463966</v>
      </c>
      <c r="I40" s="25">
        <v>275.17890043649447</v>
      </c>
      <c r="J40" s="75">
        <v>1683.9434125828911</v>
      </c>
      <c r="K40" s="25">
        <v>33.591441521479425</v>
      </c>
      <c r="L40" s="25">
        <v>241.58745891501502</v>
      </c>
      <c r="N40" s="4">
        <v>10151</v>
      </c>
      <c r="O40" s="4">
        <v>5250</v>
      </c>
      <c r="P40" s="4">
        <v>2633</v>
      </c>
      <c r="Q40" s="4">
        <v>129</v>
      </c>
      <c r="R40" s="4">
        <v>219</v>
      </c>
      <c r="S40" s="4">
        <v>1</v>
      </c>
      <c r="T40" s="80">
        <v>395</v>
      </c>
    </row>
    <row r="41" spans="1:20" x14ac:dyDescent="0.25">
      <c r="A41" s="15" t="s">
        <v>23</v>
      </c>
      <c r="B41" s="15" t="s">
        <v>67</v>
      </c>
      <c r="C41" s="6" t="s">
        <v>44</v>
      </c>
      <c r="D41" s="24">
        <v>555</v>
      </c>
      <c r="E41" s="24">
        <v>37464</v>
      </c>
      <c r="F41" s="24">
        <v>1648.0334369514551</v>
      </c>
      <c r="G41" s="27">
        <v>17</v>
      </c>
      <c r="H41" s="25">
        <v>1358.0711789792445</v>
      </c>
      <c r="I41" s="25">
        <v>210.79257205267712</v>
      </c>
      <c r="J41" s="75">
        <v>1568.8637510319215</v>
      </c>
      <c r="K41" s="25">
        <v>21.270694382684301</v>
      </c>
      <c r="L41" s="25">
        <v>189.52187766999282</v>
      </c>
      <c r="N41" s="4">
        <v>7833</v>
      </c>
      <c r="O41" s="4">
        <v>4873</v>
      </c>
      <c r="P41" s="4">
        <v>1278</v>
      </c>
      <c r="Q41" s="4">
        <v>68</v>
      </c>
      <c r="R41" s="4">
        <v>109</v>
      </c>
      <c r="S41" s="4">
        <v>1</v>
      </c>
      <c r="T41" s="80">
        <v>200</v>
      </c>
    </row>
    <row r="42" spans="1:20" x14ac:dyDescent="0.25">
      <c r="A42" s="15" t="s">
        <v>25</v>
      </c>
      <c r="B42" s="15" t="s">
        <v>55</v>
      </c>
      <c r="C42" s="4" t="s">
        <v>18</v>
      </c>
      <c r="D42" s="24">
        <v>173</v>
      </c>
      <c r="E42" s="24">
        <v>7549</v>
      </c>
      <c r="F42" s="24">
        <v>393.6856095809203</v>
      </c>
      <c r="G42" s="27">
        <v>14</v>
      </c>
      <c r="H42" s="25">
        <v>293.1040613156934</v>
      </c>
      <c r="I42" s="25">
        <v>66.505420095267709</v>
      </c>
      <c r="J42" s="75">
        <v>359.60948141096111</v>
      </c>
      <c r="K42" s="25">
        <v>0</v>
      </c>
      <c r="L42" s="25">
        <v>66.505420095267709</v>
      </c>
      <c r="N42" s="4">
        <v>1688</v>
      </c>
      <c r="O42" s="4">
        <v>1011</v>
      </c>
      <c r="P42" s="4">
        <v>276</v>
      </c>
      <c r="Q42" s="4">
        <v>19</v>
      </c>
      <c r="R42" s="4">
        <v>30</v>
      </c>
      <c r="S42" s="4" t="s">
        <v>105</v>
      </c>
      <c r="T42" s="80">
        <v>63</v>
      </c>
    </row>
    <row r="43" spans="1:20" x14ac:dyDescent="0.25">
      <c r="A43" s="15" t="s">
        <v>25</v>
      </c>
      <c r="B43" s="15" t="s">
        <v>63</v>
      </c>
      <c r="C43" s="4" t="s">
        <v>19</v>
      </c>
      <c r="D43" s="24">
        <v>411</v>
      </c>
      <c r="E43" s="24">
        <v>30514</v>
      </c>
      <c r="F43" s="24">
        <v>1228.6021491089039</v>
      </c>
      <c r="G43" s="27">
        <v>18</v>
      </c>
      <c r="H43" s="25">
        <v>1034.0010424612592</v>
      </c>
      <c r="I43" s="25">
        <v>180.77747921895866</v>
      </c>
      <c r="J43" s="75">
        <v>1214.7785216802179</v>
      </c>
      <c r="K43" s="25">
        <v>16.69438752459866</v>
      </c>
      <c r="L43" s="25">
        <v>164.08309169436001</v>
      </c>
      <c r="N43" s="4">
        <v>6143</v>
      </c>
      <c r="O43" s="4">
        <v>3670</v>
      </c>
      <c r="P43" s="4">
        <v>1104</v>
      </c>
      <c r="Q43" s="4">
        <v>65</v>
      </c>
      <c r="R43" s="4">
        <v>93</v>
      </c>
      <c r="S43" s="4">
        <v>2</v>
      </c>
      <c r="T43" s="80">
        <v>188</v>
      </c>
    </row>
    <row r="44" spans="1:20" x14ac:dyDescent="0.25">
      <c r="A44" s="15" t="s">
        <v>23</v>
      </c>
      <c r="B44" s="15" t="s">
        <v>67</v>
      </c>
      <c r="C44" s="6" t="s">
        <v>20</v>
      </c>
      <c r="D44" s="24">
        <v>680</v>
      </c>
      <c r="E44" s="24">
        <v>38798</v>
      </c>
      <c r="F44" s="24">
        <v>1811.2071276859983</v>
      </c>
      <c r="G44" s="27">
        <v>23</v>
      </c>
      <c r="H44" s="25">
        <v>1577.0405221897331</v>
      </c>
      <c r="I44" s="25">
        <v>324.03171442535898</v>
      </c>
      <c r="J44" s="75">
        <v>1901.0722366150922</v>
      </c>
      <c r="K44" s="25">
        <v>33.212027943657979</v>
      </c>
      <c r="L44" s="25">
        <v>290.81968648170101</v>
      </c>
      <c r="N44" s="4">
        <v>8199</v>
      </c>
      <c r="O44" s="4">
        <v>5224</v>
      </c>
      <c r="P44" s="4">
        <v>1621</v>
      </c>
      <c r="Q44" s="4">
        <v>101</v>
      </c>
      <c r="R44" s="4">
        <v>157</v>
      </c>
      <c r="S44" s="4">
        <v>2</v>
      </c>
      <c r="T44" s="80">
        <v>300</v>
      </c>
    </row>
    <row r="45" spans="1:20" x14ac:dyDescent="0.25">
      <c r="A45" s="15" t="s">
        <v>26</v>
      </c>
      <c r="B45" s="15" t="s">
        <v>52</v>
      </c>
      <c r="C45" s="6" t="s">
        <v>21</v>
      </c>
      <c r="D45" s="24">
        <v>165</v>
      </c>
      <c r="E45" s="24">
        <v>12752</v>
      </c>
      <c r="F45" s="24">
        <v>670.64788351127129</v>
      </c>
      <c r="G45" s="27">
        <v>33</v>
      </c>
      <c r="H45" s="25">
        <v>507.83824795156215</v>
      </c>
      <c r="I45" s="25">
        <v>169.51396615397081</v>
      </c>
      <c r="J45" s="75">
        <v>677.35221410553299</v>
      </c>
      <c r="K45" s="25">
        <v>29.857336173239919</v>
      </c>
      <c r="L45" s="25">
        <v>139.65662998073088</v>
      </c>
      <c r="N45" s="4">
        <v>3264</v>
      </c>
      <c r="O45" s="4">
        <v>1652</v>
      </c>
      <c r="P45" s="4">
        <v>696</v>
      </c>
      <c r="Q45" s="4">
        <v>31</v>
      </c>
      <c r="R45" s="4">
        <v>61</v>
      </c>
      <c r="S45" s="4">
        <v>2</v>
      </c>
      <c r="T45" s="80">
        <v>102</v>
      </c>
    </row>
    <row r="46" spans="1:20" s="7" customFormat="1" x14ac:dyDescent="0.25"/>
    <row r="47" spans="1:20" s="21" customFormat="1" ht="18.75" x14ac:dyDescent="0.3">
      <c r="A47" s="82" t="s">
        <v>73</v>
      </c>
      <c r="B47" s="83"/>
      <c r="C47" s="82" t="s">
        <v>72</v>
      </c>
      <c r="D47" s="84">
        <f>SUM(D6:D45)</f>
        <v>26247</v>
      </c>
      <c r="E47" s="84">
        <f>SUM(E6:E45)</f>
        <v>1675249</v>
      </c>
      <c r="F47" s="85">
        <v>77992.077953538988</v>
      </c>
      <c r="G47" s="86">
        <v>27.6</v>
      </c>
      <c r="H47" s="84">
        <f>SUM(H6:H45)</f>
        <v>62491.644984242157</v>
      </c>
      <c r="I47" s="84">
        <f>SUM(I6:I45)</f>
        <v>12932.368117069995</v>
      </c>
      <c r="J47" s="84">
        <f>SUM(J6:J45)</f>
        <v>75424.013101312157</v>
      </c>
      <c r="K47" s="84">
        <f>SUM(K6:K45)</f>
        <v>1241.8032788585781</v>
      </c>
      <c r="L47" s="84">
        <f>SUM(L6:L45)</f>
        <v>11690.56483821142</v>
      </c>
      <c r="N47" s="87">
        <v>390458</v>
      </c>
      <c r="O47" s="85">
        <v>206865</v>
      </c>
      <c r="P47" s="85">
        <v>87527</v>
      </c>
      <c r="Q47" s="84">
        <f>SUM(Q6:Q45)</f>
        <v>4216</v>
      </c>
      <c r="R47" s="84">
        <f>SUM(R6:R45)</f>
        <v>6287</v>
      </c>
      <c r="S47" s="84">
        <f>SUM(S6:S45)</f>
        <v>134</v>
      </c>
      <c r="T47" s="84">
        <f>SUM(T6:T45)</f>
        <v>12026</v>
      </c>
    </row>
    <row r="48" spans="1:20" x14ac:dyDescent="0.25">
      <c r="N48" s="77"/>
      <c r="O48" s="77"/>
      <c r="P48" s="77"/>
      <c r="T48" s="77"/>
    </row>
    <row r="49" spans="4:20" x14ac:dyDescent="0.25">
      <c r="D49" s="110"/>
      <c r="N49" s="78"/>
      <c r="O49" s="78"/>
      <c r="P49" s="78"/>
      <c r="T49" s="78"/>
    </row>
    <row r="50" spans="4:20" x14ac:dyDescent="0.25">
      <c r="J50" s="111"/>
    </row>
    <row r="51" spans="4:20" x14ac:dyDescent="0.25">
      <c r="L51" s="111"/>
    </row>
  </sheetData>
  <autoFilter ref="A5:T5"/>
  <conditionalFormatting sqref="G6:G4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8" scale="49" fitToHeight="0" orientation="landscape" r:id="rId1"/>
  <headerFooter>
    <oddHeader>&amp;L&amp;"-,Gras"&amp;14Pôle innovation petite enfance et parentalité&amp;"-,Normal"&amp;11
Actions conjointes Département et CAF de la Seine-Saint-Denis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opLeftCell="A32" zoomScale="85" zoomScaleNormal="85" zoomScalePageLayoutView="55" workbookViewId="0">
      <selection activeCell="C47" sqref="C47"/>
    </sheetView>
  </sheetViews>
  <sheetFormatPr baseColWidth="10" defaultRowHeight="15" x14ac:dyDescent="0.25"/>
  <cols>
    <col min="1" max="1" width="26.7109375" customWidth="1"/>
    <col min="2" max="2" width="25.85546875" style="7" customWidth="1"/>
    <col min="3" max="3" width="30.5703125" customWidth="1"/>
    <col min="5" max="5" width="13.7109375" bestFit="1" customWidth="1"/>
    <col min="6" max="6" width="15.28515625" bestFit="1" customWidth="1"/>
  </cols>
  <sheetData>
    <row r="1" spans="1:17" ht="21" x14ac:dyDescent="0.35">
      <c r="A1" s="8"/>
      <c r="B1" s="8"/>
      <c r="C1" s="7"/>
      <c r="D1" s="7"/>
      <c r="E1" s="29"/>
      <c r="F1" s="7"/>
    </row>
    <row r="2" spans="1:17" ht="15.75" x14ac:dyDescent="0.25">
      <c r="A2" s="30" t="s">
        <v>151</v>
      </c>
      <c r="B2" s="30"/>
      <c r="C2" s="30"/>
      <c r="D2" s="30"/>
      <c r="E2" s="30"/>
      <c r="F2" s="30"/>
      <c r="G2" t="s">
        <v>171</v>
      </c>
    </row>
    <row r="3" spans="1:17" x14ac:dyDescent="0.25">
      <c r="A3" s="31" t="s">
        <v>68</v>
      </c>
      <c r="B3" s="31" t="s">
        <v>131</v>
      </c>
      <c r="D3" s="31"/>
      <c r="E3" s="32"/>
      <c r="F3" s="31"/>
    </row>
    <row r="4" spans="1:17" s="7" customFormat="1" ht="15.75" thickBot="1" x14ac:dyDescent="0.3">
      <c r="A4" s="31"/>
      <c r="B4" s="31"/>
      <c r="C4" s="31"/>
      <c r="D4" s="31"/>
      <c r="E4" s="32"/>
      <c r="F4" s="31"/>
    </row>
    <row r="5" spans="1:17" ht="90.75" thickBot="1" x14ac:dyDescent="0.3">
      <c r="A5" s="34" t="s">
        <v>69</v>
      </c>
      <c r="B5" s="44" t="s">
        <v>71</v>
      </c>
      <c r="C5" s="33" t="s">
        <v>77</v>
      </c>
      <c r="D5" s="126" t="s">
        <v>158</v>
      </c>
      <c r="E5" s="127" t="s">
        <v>159</v>
      </c>
      <c r="F5" s="127" t="s">
        <v>160</v>
      </c>
      <c r="G5" s="127" t="s">
        <v>161</v>
      </c>
      <c r="H5" s="176" t="s">
        <v>78</v>
      </c>
      <c r="I5" s="128" t="s">
        <v>162</v>
      </c>
      <c r="J5" s="129" t="s">
        <v>163</v>
      </c>
      <c r="K5" s="130" t="s">
        <v>164</v>
      </c>
      <c r="L5" s="177" t="s">
        <v>165</v>
      </c>
      <c r="M5" s="131" t="s">
        <v>166</v>
      </c>
      <c r="N5" s="177" t="s">
        <v>167</v>
      </c>
      <c r="O5" s="35" t="s">
        <v>79</v>
      </c>
      <c r="P5" s="131" t="s">
        <v>168</v>
      </c>
      <c r="Q5" s="178" t="s">
        <v>80</v>
      </c>
    </row>
    <row r="6" spans="1:17" x14ac:dyDescent="0.25">
      <c r="A6" s="37" t="s">
        <v>26</v>
      </c>
      <c r="B6" s="45" t="s">
        <v>46</v>
      </c>
      <c r="C6" s="36" t="s">
        <v>0</v>
      </c>
      <c r="D6" s="132">
        <v>240</v>
      </c>
      <c r="E6" s="133">
        <v>32</v>
      </c>
      <c r="F6" s="133">
        <v>13</v>
      </c>
      <c r="G6" s="134">
        <v>285</v>
      </c>
      <c r="H6" s="135">
        <v>6.1395999999999999E-2</v>
      </c>
      <c r="I6" s="136">
        <v>649</v>
      </c>
      <c r="J6" s="137">
        <v>17</v>
      </c>
      <c r="K6" s="138">
        <v>666</v>
      </c>
      <c r="L6" s="139">
        <v>0.14344113614103821</v>
      </c>
      <c r="M6" s="140">
        <v>70</v>
      </c>
      <c r="N6" s="139">
        <v>1.5076395690499511E-2</v>
      </c>
      <c r="O6" s="141">
        <v>0.158552</v>
      </c>
      <c r="P6" s="140">
        <v>1021</v>
      </c>
      <c r="Q6" s="142">
        <v>0.21990000000000001</v>
      </c>
    </row>
    <row r="7" spans="1:17" x14ac:dyDescent="0.25">
      <c r="A7" s="39" t="s">
        <v>23</v>
      </c>
      <c r="B7" s="46" t="s">
        <v>47</v>
      </c>
      <c r="C7" s="38" t="s">
        <v>27</v>
      </c>
      <c r="D7" s="143">
        <v>325</v>
      </c>
      <c r="E7" s="144">
        <v>14</v>
      </c>
      <c r="F7" s="144">
        <v>3</v>
      </c>
      <c r="G7" s="145">
        <v>342</v>
      </c>
      <c r="H7" s="146">
        <v>8.0376000000000003E-2</v>
      </c>
      <c r="I7" s="147">
        <v>791</v>
      </c>
      <c r="J7" s="148">
        <v>23</v>
      </c>
      <c r="K7" s="149">
        <v>814</v>
      </c>
      <c r="L7" s="150">
        <v>0.19126108918705606</v>
      </c>
      <c r="M7" s="151">
        <v>111</v>
      </c>
      <c r="N7" s="150">
        <v>2.6081057616416735E-2</v>
      </c>
      <c r="O7" s="152">
        <v>0.217391</v>
      </c>
      <c r="P7" s="151">
        <v>1267</v>
      </c>
      <c r="Q7" s="142">
        <v>0.29770000000000002</v>
      </c>
    </row>
    <row r="8" spans="1:17" x14ac:dyDescent="0.25">
      <c r="A8" s="39" t="s">
        <v>24</v>
      </c>
      <c r="B8" s="46" t="s">
        <v>48</v>
      </c>
      <c r="C8" s="38" t="s">
        <v>1</v>
      </c>
      <c r="D8" s="143">
        <v>189</v>
      </c>
      <c r="E8" s="144">
        <v>37</v>
      </c>
      <c r="F8" s="144">
        <v>8</v>
      </c>
      <c r="G8" s="145">
        <v>234</v>
      </c>
      <c r="H8" s="146">
        <v>0.15929199999999999</v>
      </c>
      <c r="I8" s="147">
        <v>381</v>
      </c>
      <c r="J8" s="148">
        <v>23</v>
      </c>
      <c r="K8" s="149">
        <v>404</v>
      </c>
      <c r="L8" s="150">
        <v>0.27500771513353117</v>
      </c>
      <c r="M8" s="151">
        <v>36</v>
      </c>
      <c r="N8" s="150">
        <v>2.4505637982195846E-2</v>
      </c>
      <c r="O8" s="152">
        <v>0.29952299999999998</v>
      </c>
      <c r="P8" s="151">
        <v>674</v>
      </c>
      <c r="Q8" s="142">
        <v>0.45879999999999999</v>
      </c>
    </row>
    <row r="9" spans="1:17" x14ac:dyDescent="0.25">
      <c r="A9" s="39" t="s">
        <v>24</v>
      </c>
      <c r="B9" s="46" t="s">
        <v>49</v>
      </c>
      <c r="C9" s="38" t="s">
        <v>2</v>
      </c>
      <c r="D9" s="143">
        <v>127</v>
      </c>
      <c r="E9" s="144">
        <v>12</v>
      </c>
      <c r="F9" s="144">
        <v>4</v>
      </c>
      <c r="G9" s="145">
        <v>143</v>
      </c>
      <c r="H9" s="146">
        <v>5.2227999999999997E-2</v>
      </c>
      <c r="I9" s="147">
        <v>619</v>
      </c>
      <c r="J9" s="148">
        <v>2</v>
      </c>
      <c r="K9" s="149">
        <v>621</v>
      </c>
      <c r="L9" s="150">
        <v>0.22677458823529412</v>
      </c>
      <c r="M9" s="151">
        <v>86</v>
      </c>
      <c r="N9" s="150">
        <v>3.1405176470588235E-2</v>
      </c>
      <c r="O9" s="152">
        <v>0.258218</v>
      </c>
      <c r="P9" s="151">
        <v>850</v>
      </c>
      <c r="Q9" s="142">
        <v>0.31040000000000001</v>
      </c>
    </row>
    <row r="10" spans="1:17" x14ac:dyDescent="0.25">
      <c r="A10" s="39" t="s">
        <v>24</v>
      </c>
      <c r="B10" s="46" t="s">
        <v>50</v>
      </c>
      <c r="C10" s="38" t="s">
        <v>3</v>
      </c>
      <c r="D10" s="143">
        <v>289</v>
      </c>
      <c r="E10" s="144">
        <v>20</v>
      </c>
      <c r="F10" s="144">
        <v>5</v>
      </c>
      <c r="G10" s="145">
        <v>314</v>
      </c>
      <c r="H10" s="146">
        <v>0.111387</v>
      </c>
      <c r="I10" s="147">
        <v>611</v>
      </c>
      <c r="J10" s="148">
        <v>20</v>
      </c>
      <c r="K10" s="149">
        <v>631</v>
      </c>
      <c r="L10" s="150">
        <v>0.22385476190476189</v>
      </c>
      <c r="M10" s="151">
        <v>63</v>
      </c>
      <c r="N10" s="150">
        <v>2.2349999999999998E-2</v>
      </c>
      <c r="O10" s="152">
        <v>0.24618699999999999</v>
      </c>
      <c r="P10" s="151">
        <v>1008</v>
      </c>
      <c r="Q10" s="142">
        <v>0.35759999999999997</v>
      </c>
    </row>
    <row r="11" spans="1:17" x14ac:dyDescent="0.25">
      <c r="A11" s="39" t="s">
        <v>25</v>
      </c>
      <c r="B11" s="46" t="s">
        <v>56</v>
      </c>
      <c r="C11" s="38" t="s">
        <v>28</v>
      </c>
      <c r="D11" s="143">
        <v>86</v>
      </c>
      <c r="E11" s="144">
        <v>5</v>
      </c>
      <c r="F11" s="144">
        <v>0</v>
      </c>
      <c r="G11" s="145">
        <v>91</v>
      </c>
      <c r="H11" s="146">
        <v>5.5184999999999998E-2</v>
      </c>
      <c r="I11" s="147">
        <v>185</v>
      </c>
      <c r="J11" s="148">
        <v>2</v>
      </c>
      <c r="K11" s="149">
        <v>187</v>
      </c>
      <c r="L11" s="150">
        <v>0.11340460122699386</v>
      </c>
      <c r="M11" s="151">
        <v>48</v>
      </c>
      <c r="N11" s="150">
        <v>2.910920245398773E-2</v>
      </c>
      <c r="O11" s="152">
        <v>0.142511</v>
      </c>
      <c r="P11" s="151">
        <v>326</v>
      </c>
      <c r="Q11" s="142">
        <v>0.19769999999999999</v>
      </c>
    </row>
    <row r="12" spans="1:17" x14ac:dyDescent="0.25">
      <c r="A12" s="39" t="s">
        <v>25</v>
      </c>
      <c r="B12" s="46" t="s">
        <v>56</v>
      </c>
      <c r="C12" s="38" t="s">
        <v>4</v>
      </c>
      <c r="D12" s="143">
        <v>34</v>
      </c>
      <c r="E12" s="144">
        <v>2</v>
      </c>
      <c r="F12" s="144">
        <v>1</v>
      </c>
      <c r="G12" s="145">
        <v>37</v>
      </c>
      <c r="H12" s="146">
        <v>0.16972499999999999</v>
      </c>
      <c r="I12" s="147">
        <v>20</v>
      </c>
      <c r="J12" s="148">
        <v>4</v>
      </c>
      <c r="K12" s="149">
        <v>24</v>
      </c>
      <c r="L12" s="150">
        <v>0.10973114754098359</v>
      </c>
      <c r="M12" s="151">
        <v>0</v>
      </c>
      <c r="N12" s="150">
        <v>0</v>
      </c>
      <c r="O12" s="152">
        <v>0.110092</v>
      </c>
      <c r="P12" s="151">
        <v>61</v>
      </c>
      <c r="Q12" s="142">
        <v>0.27889999999999998</v>
      </c>
    </row>
    <row r="13" spans="1:17" x14ac:dyDescent="0.25">
      <c r="A13" s="39" t="s">
        <v>23</v>
      </c>
      <c r="B13" s="46" t="s">
        <v>51</v>
      </c>
      <c r="C13" s="38" t="s">
        <v>5</v>
      </c>
      <c r="D13" s="143">
        <v>297</v>
      </c>
      <c r="E13" s="144">
        <v>21</v>
      </c>
      <c r="F13" s="144">
        <v>4</v>
      </c>
      <c r="G13" s="145">
        <v>322</v>
      </c>
      <c r="H13" s="146">
        <v>8.5297999999999999E-2</v>
      </c>
      <c r="I13" s="147">
        <v>520</v>
      </c>
      <c r="J13" s="148">
        <v>8</v>
      </c>
      <c r="K13" s="149">
        <v>528</v>
      </c>
      <c r="L13" s="150">
        <v>0.1398889411764706</v>
      </c>
      <c r="M13" s="151">
        <v>0</v>
      </c>
      <c r="N13" s="150">
        <v>0</v>
      </c>
      <c r="O13" s="152">
        <v>0.13986799999999999</v>
      </c>
      <c r="P13" s="151">
        <v>850</v>
      </c>
      <c r="Q13" s="142">
        <v>0.22520000000000001</v>
      </c>
    </row>
    <row r="14" spans="1:17" x14ac:dyDescent="0.25">
      <c r="A14" s="39" t="s">
        <v>23</v>
      </c>
      <c r="B14" s="46" t="s">
        <v>54</v>
      </c>
      <c r="C14" s="38" t="s">
        <v>6</v>
      </c>
      <c r="D14" s="143">
        <v>42</v>
      </c>
      <c r="E14" s="144">
        <v>4</v>
      </c>
      <c r="F14" s="144">
        <v>0</v>
      </c>
      <c r="G14" s="145">
        <v>46</v>
      </c>
      <c r="H14" s="146">
        <v>7.4434E-2</v>
      </c>
      <c r="I14" s="147">
        <v>120</v>
      </c>
      <c r="J14" s="148">
        <v>1</v>
      </c>
      <c r="K14" s="149">
        <v>121</v>
      </c>
      <c r="L14" s="150">
        <v>0.19584610778443112</v>
      </c>
      <c r="M14" s="151">
        <v>0</v>
      </c>
      <c r="N14" s="150">
        <v>0</v>
      </c>
      <c r="O14" s="152">
        <v>0.19579299999999999</v>
      </c>
      <c r="P14" s="151">
        <v>167</v>
      </c>
      <c r="Q14" s="142">
        <v>0.27029999999999998</v>
      </c>
    </row>
    <row r="15" spans="1:17" x14ac:dyDescent="0.25">
      <c r="A15" s="39" t="s">
        <v>26</v>
      </c>
      <c r="B15" s="46" t="s">
        <v>52</v>
      </c>
      <c r="C15" s="38" t="s">
        <v>29</v>
      </c>
      <c r="D15" s="143">
        <v>255</v>
      </c>
      <c r="E15" s="144">
        <v>25</v>
      </c>
      <c r="F15" s="144">
        <v>5</v>
      </c>
      <c r="G15" s="145">
        <v>285</v>
      </c>
      <c r="H15" s="146">
        <v>9.4905000000000003E-2</v>
      </c>
      <c r="I15" s="147">
        <v>459</v>
      </c>
      <c r="J15" s="148">
        <v>12</v>
      </c>
      <c r="K15" s="149">
        <v>471</v>
      </c>
      <c r="L15" s="150">
        <v>0.15668525943396228</v>
      </c>
      <c r="M15" s="151">
        <v>92</v>
      </c>
      <c r="N15" s="150">
        <v>3.0605188679245287E-2</v>
      </c>
      <c r="O15" s="152">
        <v>0.18747900000000001</v>
      </c>
      <c r="P15" s="151">
        <v>848</v>
      </c>
      <c r="Q15" s="142">
        <v>0.28210000000000002</v>
      </c>
    </row>
    <row r="16" spans="1:17" x14ac:dyDescent="0.25">
      <c r="A16" s="39" t="s">
        <v>25</v>
      </c>
      <c r="B16" s="46" t="s">
        <v>58</v>
      </c>
      <c r="C16" s="38" t="s">
        <v>7</v>
      </c>
      <c r="D16" s="143">
        <v>278</v>
      </c>
      <c r="E16" s="144">
        <v>25</v>
      </c>
      <c r="F16" s="144">
        <v>17</v>
      </c>
      <c r="G16" s="145">
        <v>320</v>
      </c>
      <c r="H16" s="146">
        <v>0.17738399999999999</v>
      </c>
      <c r="I16" s="147">
        <v>330</v>
      </c>
      <c r="J16" s="148">
        <v>18</v>
      </c>
      <c r="K16" s="149">
        <v>348</v>
      </c>
      <c r="L16" s="150">
        <v>0.1930805349182764</v>
      </c>
      <c r="M16" s="151">
        <v>5</v>
      </c>
      <c r="N16" s="150">
        <v>2.774145616641902E-3</v>
      </c>
      <c r="O16" s="152">
        <v>0.19567599999999999</v>
      </c>
      <c r="P16" s="151">
        <v>673</v>
      </c>
      <c r="Q16" s="142">
        <v>0.37340000000000001</v>
      </c>
    </row>
    <row r="17" spans="1:17" x14ac:dyDescent="0.25">
      <c r="A17" s="39" t="s">
        <v>25</v>
      </c>
      <c r="B17" s="46" t="s">
        <v>59</v>
      </c>
      <c r="C17" s="38" t="s">
        <v>30</v>
      </c>
      <c r="D17" s="143">
        <v>86</v>
      </c>
      <c r="E17" s="144">
        <v>2</v>
      </c>
      <c r="F17" s="144">
        <v>1</v>
      </c>
      <c r="G17" s="145">
        <v>89</v>
      </c>
      <c r="H17" s="146">
        <v>0.39732099999999998</v>
      </c>
      <c r="I17" s="147">
        <v>60</v>
      </c>
      <c r="J17" s="148">
        <v>6</v>
      </c>
      <c r="K17" s="149">
        <v>66</v>
      </c>
      <c r="L17" s="150">
        <v>0.29504129032258064</v>
      </c>
      <c r="M17" s="151">
        <v>0</v>
      </c>
      <c r="N17" s="150">
        <v>0</v>
      </c>
      <c r="O17" s="152">
        <v>0.29464299999999999</v>
      </c>
      <c r="P17" s="151">
        <v>155</v>
      </c>
      <c r="Q17" s="142">
        <v>0.69289999999999996</v>
      </c>
    </row>
    <row r="18" spans="1:17" x14ac:dyDescent="0.25">
      <c r="A18" s="39" t="s">
        <v>26</v>
      </c>
      <c r="B18" s="46" t="s">
        <v>53</v>
      </c>
      <c r="C18" s="38" t="s">
        <v>8</v>
      </c>
      <c r="D18" s="143">
        <v>116</v>
      </c>
      <c r="E18" s="144">
        <v>17</v>
      </c>
      <c r="F18" s="144">
        <v>1</v>
      </c>
      <c r="G18" s="145">
        <v>134</v>
      </c>
      <c r="H18" s="146">
        <v>5.8848999999999999E-2</v>
      </c>
      <c r="I18" s="147">
        <v>326</v>
      </c>
      <c r="J18" s="148">
        <v>2</v>
      </c>
      <c r="K18" s="149">
        <v>328</v>
      </c>
      <c r="L18" s="150">
        <v>0.1441793372319688</v>
      </c>
      <c r="M18" s="151">
        <v>51</v>
      </c>
      <c r="N18" s="150">
        <v>2.2418128654970761E-2</v>
      </c>
      <c r="O18" s="152">
        <v>0.16644700000000001</v>
      </c>
      <c r="P18" s="151">
        <v>513</v>
      </c>
      <c r="Q18" s="142">
        <v>0.22550000000000001</v>
      </c>
    </row>
    <row r="19" spans="1:17" x14ac:dyDescent="0.25">
      <c r="A19" s="39" t="s">
        <v>23</v>
      </c>
      <c r="B19" s="46" t="s">
        <v>54</v>
      </c>
      <c r="C19" s="38" t="s">
        <v>31</v>
      </c>
      <c r="D19" s="143">
        <v>144</v>
      </c>
      <c r="E19" s="144">
        <v>13</v>
      </c>
      <c r="F19" s="144">
        <v>2</v>
      </c>
      <c r="G19" s="145">
        <v>159</v>
      </c>
      <c r="H19" s="146">
        <v>5.2789000000000003E-2</v>
      </c>
      <c r="I19" s="147">
        <v>363</v>
      </c>
      <c r="J19" s="148">
        <v>13</v>
      </c>
      <c r="K19" s="149">
        <v>376</v>
      </c>
      <c r="L19" s="150">
        <v>0.12490036363636364</v>
      </c>
      <c r="M19" s="151">
        <v>15</v>
      </c>
      <c r="N19" s="150">
        <v>4.9827272727272732E-3</v>
      </c>
      <c r="O19" s="152">
        <v>0.12981400000000001</v>
      </c>
      <c r="P19" s="151">
        <v>550</v>
      </c>
      <c r="Q19" s="142">
        <v>0.1827</v>
      </c>
    </row>
    <row r="20" spans="1:17" x14ac:dyDescent="0.25">
      <c r="A20" s="39" t="s">
        <v>23</v>
      </c>
      <c r="B20" s="46" t="s">
        <v>54</v>
      </c>
      <c r="C20" s="38" t="s">
        <v>9</v>
      </c>
      <c r="D20" s="143">
        <v>45</v>
      </c>
      <c r="E20" s="144">
        <v>5</v>
      </c>
      <c r="F20" s="144">
        <v>1</v>
      </c>
      <c r="G20" s="145">
        <v>51</v>
      </c>
      <c r="H20" s="146">
        <v>5.6291000000000001E-2</v>
      </c>
      <c r="I20" s="147">
        <v>141</v>
      </c>
      <c r="J20" s="148">
        <v>4</v>
      </c>
      <c r="K20" s="149">
        <v>145</v>
      </c>
      <c r="L20" s="150">
        <v>0.160609693877551</v>
      </c>
      <c r="M20" s="151">
        <v>0</v>
      </c>
      <c r="N20" s="150">
        <v>0</v>
      </c>
      <c r="O20" s="152">
        <v>0.16004399999999999</v>
      </c>
      <c r="P20" s="151">
        <v>196</v>
      </c>
      <c r="Q20" s="142">
        <v>0.21709999999999999</v>
      </c>
    </row>
    <row r="21" spans="1:17" x14ac:dyDescent="0.25">
      <c r="A21" s="39" t="s">
        <v>24</v>
      </c>
      <c r="B21" s="46" t="s">
        <v>48</v>
      </c>
      <c r="C21" s="38" t="s">
        <v>32</v>
      </c>
      <c r="D21" s="143">
        <v>127</v>
      </c>
      <c r="E21" s="144">
        <v>10</v>
      </c>
      <c r="F21" s="144">
        <v>13</v>
      </c>
      <c r="G21" s="145">
        <v>150</v>
      </c>
      <c r="H21" s="146">
        <v>0.220913</v>
      </c>
      <c r="I21" s="147">
        <v>194</v>
      </c>
      <c r="J21" s="148">
        <v>7</v>
      </c>
      <c r="K21" s="149">
        <v>201</v>
      </c>
      <c r="L21" s="150">
        <v>0.29632016806722689</v>
      </c>
      <c r="M21" s="151">
        <v>6</v>
      </c>
      <c r="N21" s="150">
        <v>8.8453781512605051E-3</v>
      </c>
      <c r="O21" s="152">
        <v>0.30486000000000002</v>
      </c>
      <c r="P21" s="151">
        <v>357</v>
      </c>
      <c r="Q21" s="142">
        <v>0.52629999999999999</v>
      </c>
    </row>
    <row r="22" spans="1:17" x14ac:dyDescent="0.25">
      <c r="A22" s="39" t="s">
        <v>25</v>
      </c>
      <c r="B22" s="46" t="s">
        <v>63</v>
      </c>
      <c r="C22" s="38" t="s">
        <v>10</v>
      </c>
      <c r="D22" s="143">
        <v>135</v>
      </c>
      <c r="E22" s="144">
        <v>15</v>
      </c>
      <c r="F22" s="144">
        <v>3</v>
      </c>
      <c r="G22" s="145">
        <v>153</v>
      </c>
      <c r="H22" s="146">
        <v>0.25757600000000003</v>
      </c>
      <c r="I22" s="147">
        <v>179</v>
      </c>
      <c r="J22" s="148">
        <v>8</v>
      </c>
      <c r="K22" s="149">
        <v>187</v>
      </c>
      <c r="L22" s="150">
        <v>0.31459999999999999</v>
      </c>
      <c r="M22" s="151">
        <v>0</v>
      </c>
      <c r="N22" s="150">
        <v>0</v>
      </c>
      <c r="O22" s="152">
        <v>0.31481500000000001</v>
      </c>
      <c r="P22" s="151">
        <v>340</v>
      </c>
      <c r="Q22" s="142">
        <v>0.57199999999999995</v>
      </c>
    </row>
    <row r="23" spans="1:17" x14ac:dyDescent="0.25">
      <c r="A23" s="39" t="s">
        <v>24</v>
      </c>
      <c r="B23" s="46" t="s">
        <v>48</v>
      </c>
      <c r="C23" s="38" t="s">
        <v>11</v>
      </c>
      <c r="D23" s="143">
        <v>222</v>
      </c>
      <c r="E23" s="144">
        <v>28</v>
      </c>
      <c r="F23" s="144">
        <v>18</v>
      </c>
      <c r="G23" s="145">
        <v>268</v>
      </c>
      <c r="H23" s="146">
        <v>0.28062799999999999</v>
      </c>
      <c r="I23" s="147">
        <v>222</v>
      </c>
      <c r="J23" s="148">
        <v>1</v>
      </c>
      <c r="K23" s="149">
        <v>223</v>
      </c>
      <c r="L23" s="150">
        <v>0.23354426559356134</v>
      </c>
      <c r="M23" s="151">
        <v>6</v>
      </c>
      <c r="N23" s="150">
        <v>6.2837022132796773E-3</v>
      </c>
      <c r="O23" s="152">
        <v>0.239791</v>
      </c>
      <c r="P23" s="151">
        <v>497</v>
      </c>
      <c r="Q23" s="142">
        <v>0.52049999999999996</v>
      </c>
    </row>
    <row r="24" spans="1:17" x14ac:dyDescent="0.25">
      <c r="A24" s="39" t="s">
        <v>25</v>
      </c>
      <c r="B24" s="46" t="s">
        <v>55</v>
      </c>
      <c r="C24" s="38" t="s">
        <v>33</v>
      </c>
      <c r="D24" s="143">
        <v>119</v>
      </c>
      <c r="E24" s="144">
        <v>9</v>
      </c>
      <c r="F24" s="144">
        <v>18</v>
      </c>
      <c r="G24" s="145">
        <v>146</v>
      </c>
      <c r="H24" s="146">
        <v>0.114241</v>
      </c>
      <c r="I24" s="147">
        <v>267</v>
      </c>
      <c r="J24" s="148">
        <v>15</v>
      </c>
      <c r="K24" s="149">
        <v>282</v>
      </c>
      <c r="L24" s="150">
        <v>0.22041524663677134</v>
      </c>
      <c r="M24" s="151">
        <v>18</v>
      </c>
      <c r="N24" s="150">
        <v>1.4069058295964127E-2</v>
      </c>
      <c r="O24" s="152">
        <v>0.23474200000000001</v>
      </c>
      <c r="P24" s="151">
        <v>446</v>
      </c>
      <c r="Q24" s="142">
        <v>0.34860000000000002</v>
      </c>
    </row>
    <row r="25" spans="1:17" x14ac:dyDescent="0.25">
      <c r="A25" s="39" t="s">
        <v>26</v>
      </c>
      <c r="B25" s="46" t="s">
        <v>65</v>
      </c>
      <c r="C25" s="38" t="s">
        <v>34</v>
      </c>
      <c r="D25" s="143">
        <v>32</v>
      </c>
      <c r="E25" s="144">
        <v>7</v>
      </c>
      <c r="F25" s="144">
        <v>3</v>
      </c>
      <c r="G25" s="145">
        <v>42</v>
      </c>
      <c r="H25" s="146">
        <v>0.100478</v>
      </c>
      <c r="I25" s="147">
        <v>89</v>
      </c>
      <c r="J25" s="148">
        <v>14</v>
      </c>
      <c r="K25" s="149">
        <v>103</v>
      </c>
      <c r="L25" s="150">
        <v>0.24650914634146343</v>
      </c>
      <c r="M25" s="151">
        <v>19</v>
      </c>
      <c r="N25" s="150">
        <v>4.5472560975609762E-2</v>
      </c>
      <c r="O25" s="152">
        <v>0.29186600000000001</v>
      </c>
      <c r="P25" s="151">
        <v>164</v>
      </c>
      <c r="Q25" s="142">
        <v>0.39250000000000002</v>
      </c>
    </row>
    <row r="26" spans="1:17" x14ac:dyDescent="0.25">
      <c r="A26" s="39" t="s">
        <v>25</v>
      </c>
      <c r="B26" s="46" t="s">
        <v>55</v>
      </c>
      <c r="C26" s="38" t="s">
        <v>35</v>
      </c>
      <c r="D26" s="143">
        <v>291</v>
      </c>
      <c r="E26" s="144">
        <v>12</v>
      </c>
      <c r="F26" s="144">
        <v>10</v>
      </c>
      <c r="G26" s="145">
        <v>313</v>
      </c>
      <c r="H26" s="146">
        <v>0.14632999999999999</v>
      </c>
      <c r="I26" s="147">
        <v>400</v>
      </c>
      <c r="J26" s="148">
        <v>49</v>
      </c>
      <c r="K26" s="149">
        <v>449</v>
      </c>
      <c r="L26" s="150">
        <v>0.20988687664041997</v>
      </c>
      <c r="M26" s="151">
        <v>0</v>
      </c>
      <c r="N26" s="150">
        <v>0</v>
      </c>
      <c r="O26" s="152">
        <v>0.20991099999999999</v>
      </c>
      <c r="P26" s="151">
        <v>762</v>
      </c>
      <c r="Q26" s="142">
        <v>0.35620000000000002</v>
      </c>
    </row>
    <row r="27" spans="1:17" x14ac:dyDescent="0.25">
      <c r="A27" s="39" t="s">
        <v>25</v>
      </c>
      <c r="B27" s="46" t="s">
        <v>56</v>
      </c>
      <c r="C27" s="38" t="s">
        <v>12</v>
      </c>
      <c r="D27" s="143">
        <v>136</v>
      </c>
      <c r="E27" s="144">
        <v>5</v>
      </c>
      <c r="F27" s="144">
        <v>0</v>
      </c>
      <c r="G27" s="145">
        <v>141</v>
      </c>
      <c r="H27" s="146">
        <v>0.113985</v>
      </c>
      <c r="I27" s="147">
        <v>227</v>
      </c>
      <c r="J27" s="148">
        <v>10</v>
      </c>
      <c r="K27" s="149">
        <v>237</v>
      </c>
      <c r="L27" s="150">
        <v>0.19162462311557787</v>
      </c>
      <c r="M27" s="151">
        <v>20</v>
      </c>
      <c r="N27" s="150">
        <v>1.6170854271356783E-2</v>
      </c>
      <c r="O27" s="152">
        <v>0.207761</v>
      </c>
      <c r="P27" s="151">
        <v>398</v>
      </c>
      <c r="Q27" s="142">
        <v>0.32179999999999997</v>
      </c>
    </row>
    <row r="28" spans="1:17" x14ac:dyDescent="0.25">
      <c r="A28" s="39" t="s">
        <v>24</v>
      </c>
      <c r="B28" s="46" t="s">
        <v>57</v>
      </c>
      <c r="C28" s="38" t="s">
        <v>13</v>
      </c>
      <c r="D28" s="143">
        <v>675</v>
      </c>
      <c r="E28" s="144">
        <v>372</v>
      </c>
      <c r="F28" s="144">
        <v>45</v>
      </c>
      <c r="G28" s="145">
        <v>1092</v>
      </c>
      <c r="H28" s="146">
        <v>0.215001</v>
      </c>
      <c r="I28" s="147">
        <v>1223</v>
      </c>
      <c r="J28" s="148">
        <v>166</v>
      </c>
      <c r="K28" s="149">
        <v>1389</v>
      </c>
      <c r="L28" s="150">
        <v>0.27305733908948193</v>
      </c>
      <c r="M28" s="151">
        <v>67</v>
      </c>
      <c r="N28" s="150">
        <v>1.3171232339089482E-2</v>
      </c>
      <c r="O28" s="152">
        <v>0.285883</v>
      </c>
      <c r="P28" s="151">
        <v>2548</v>
      </c>
      <c r="Q28" s="142">
        <v>0.50090000000000001</v>
      </c>
    </row>
    <row r="29" spans="1:17" x14ac:dyDescent="0.25">
      <c r="A29" s="39" t="s">
        <v>25</v>
      </c>
      <c r="B29" s="46" t="s">
        <v>58</v>
      </c>
      <c r="C29" s="38" t="s">
        <v>36</v>
      </c>
      <c r="D29" s="143">
        <v>146</v>
      </c>
      <c r="E29" s="144">
        <v>11</v>
      </c>
      <c r="F29" s="144">
        <v>4</v>
      </c>
      <c r="G29" s="145">
        <v>161</v>
      </c>
      <c r="H29" s="146">
        <v>0.20990900000000001</v>
      </c>
      <c r="I29" s="147">
        <v>162</v>
      </c>
      <c r="J29" s="148">
        <v>31</v>
      </c>
      <c r="K29" s="149">
        <v>193</v>
      </c>
      <c r="L29" s="150">
        <v>0.25171779661016946</v>
      </c>
      <c r="M29" s="151">
        <v>0</v>
      </c>
      <c r="N29" s="150">
        <v>0</v>
      </c>
      <c r="O29" s="152">
        <v>0.25163000000000002</v>
      </c>
      <c r="P29" s="151">
        <v>354</v>
      </c>
      <c r="Q29" s="142">
        <v>0.4617</v>
      </c>
    </row>
    <row r="30" spans="1:17" x14ac:dyDescent="0.25">
      <c r="A30" s="39" t="s">
        <v>25</v>
      </c>
      <c r="B30" s="46" t="s">
        <v>58</v>
      </c>
      <c r="C30" s="38" t="s">
        <v>37</v>
      </c>
      <c r="D30" s="143">
        <v>309</v>
      </c>
      <c r="E30" s="144">
        <v>13</v>
      </c>
      <c r="F30" s="144">
        <v>4</v>
      </c>
      <c r="G30" s="145">
        <v>326</v>
      </c>
      <c r="H30" s="146">
        <v>0.18010999999999999</v>
      </c>
      <c r="I30" s="147">
        <v>399</v>
      </c>
      <c r="J30" s="148">
        <v>20</v>
      </c>
      <c r="K30" s="149">
        <v>419</v>
      </c>
      <c r="L30" s="150">
        <v>0.23154420382165605</v>
      </c>
      <c r="M30" s="151">
        <v>40</v>
      </c>
      <c r="N30" s="150">
        <v>2.2104458598726114E-2</v>
      </c>
      <c r="O30" s="152">
        <v>0.25359100000000001</v>
      </c>
      <c r="P30" s="151">
        <v>785</v>
      </c>
      <c r="Q30" s="142">
        <v>0.43380000000000002</v>
      </c>
    </row>
    <row r="31" spans="1:17" x14ac:dyDescent="0.25">
      <c r="A31" s="39" t="s">
        <v>25</v>
      </c>
      <c r="B31" s="46" t="s">
        <v>59</v>
      </c>
      <c r="C31" s="38" t="s">
        <v>38</v>
      </c>
      <c r="D31" s="143">
        <v>550</v>
      </c>
      <c r="E31" s="144">
        <v>42</v>
      </c>
      <c r="F31" s="144">
        <v>8</v>
      </c>
      <c r="G31" s="145">
        <v>600</v>
      </c>
      <c r="H31" s="146">
        <v>0.19103600000000001</v>
      </c>
      <c r="I31" s="147">
        <v>642</v>
      </c>
      <c r="J31" s="148">
        <v>41</v>
      </c>
      <c r="K31" s="149">
        <v>683</v>
      </c>
      <c r="L31" s="150">
        <v>0.2173089352196575</v>
      </c>
      <c r="M31" s="151">
        <v>60</v>
      </c>
      <c r="N31" s="150">
        <v>1.9090096798212958E-2</v>
      </c>
      <c r="O31" s="152">
        <v>0.23617299999999999</v>
      </c>
      <c r="P31" s="151">
        <v>1343</v>
      </c>
      <c r="Q31" s="142">
        <v>0.42730000000000001</v>
      </c>
    </row>
    <row r="32" spans="1:17" x14ac:dyDescent="0.25">
      <c r="A32" s="39" t="s">
        <v>24</v>
      </c>
      <c r="B32" s="46" t="s">
        <v>60</v>
      </c>
      <c r="C32" s="38" t="s">
        <v>39</v>
      </c>
      <c r="D32" s="143">
        <v>208</v>
      </c>
      <c r="E32" s="144">
        <v>23</v>
      </c>
      <c r="F32" s="144">
        <v>9</v>
      </c>
      <c r="G32" s="145">
        <v>240</v>
      </c>
      <c r="H32" s="146">
        <v>0.10313700000000001</v>
      </c>
      <c r="I32" s="147">
        <v>315</v>
      </c>
      <c r="J32" s="148">
        <v>6</v>
      </c>
      <c r="K32" s="149">
        <v>321</v>
      </c>
      <c r="L32" s="150">
        <v>0.13792356020942409</v>
      </c>
      <c r="M32" s="151">
        <v>12</v>
      </c>
      <c r="N32" s="150">
        <v>5.1560209424083778E-3</v>
      </c>
      <c r="O32" s="152">
        <v>0.14310300000000001</v>
      </c>
      <c r="P32" s="151">
        <v>573</v>
      </c>
      <c r="Q32" s="142">
        <v>0.2462</v>
      </c>
    </row>
    <row r="33" spans="1:17" x14ac:dyDescent="0.25">
      <c r="A33" s="39" t="s">
        <v>24</v>
      </c>
      <c r="B33" s="46" t="s">
        <v>61</v>
      </c>
      <c r="C33" s="38" t="s">
        <v>14</v>
      </c>
      <c r="D33" s="143">
        <v>277</v>
      </c>
      <c r="E33" s="144">
        <v>151</v>
      </c>
      <c r="F33" s="144">
        <v>20</v>
      </c>
      <c r="G33" s="145">
        <v>448</v>
      </c>
      <c r="H33" s="146">
        <v>0.147563</v>
      </c>
      <c r="I33" s="147">
        <v>684</v>
      </c>
      <c r="J33" s="148">
        <v>60</v>
      </c>
      <c r="K33" s="149">
        <v>744</v>
      </c>
      <c r="L33" s="150">
        <v>0.24512406671961876</v>
      </c>
      <c r="M33" s="151">
        <v>67</v>
      </c>
      <c r="N33" s="150">
        <v>2.2074344718030183E-2</v>
      </c>
      <c r="O33" s="152">
        <v>0.26712799999999998</v>
      </c>
      <c r="P33" s="151">
        <v>1259</v>
      </c>
      <c r="Q33" s="142">
        <v>0.4148</v>
      </c>
    </row>
    <row r="34" spans="1:17" x14ac:dyDescent="0.25">
      <c r="A34" s="39" t="s">
        <v>26</v>
      </c>
      <c r="B34" s="46" t="s">
        <v>62</v>
      </c>
      <c r="C34" s="38" t="s">
        <v>40</v>
      </c>
      <c r="D34" s="143">
        <v>98</v>
      </c>
      <c r="E34" s="144">
        <v>9</v>
      </c>
      <c r="F34" s="144">
        <v>2</v>
      </c>
      <c r="G34" s="145">
        <v>109</v>
      </c>
      <c r="H34" s="146">
        <v>7.1429000000000006E-2</v>
      </c>
      <c r="I34" s="147">
        <v>220</v>
      </c>
      <c r="J34" s="148">
        <v>13</v>
      </c>
      <c r="K34" s="149">
        <v>233</v>
      </c>
      <c r="L34" s="150">
        <v>0.15251495844875346</v>
      </c>
      <c r="M34" s="151">
        <v>19</v>
      </c>
      <c r="N34" s="150">
        <v>1.2436842105263158E-2</v>
      </c>
      <c r="O34" s="152">
        <v>0.16513800000000001</v>
      </c>
      <c r="P34" s="151">
        <v>361</v>
      </c>
      <c r="Q34" s="142">
        <v>0.23630000000000001</v>
      </c>
    </row>
    <row r="35" spans="1:17" x14ac:dyDescent="0.25">
      <c r="A35" s="39" t="s">
        <v>24</v>
      </c>
      <c r="B35" s="46" t="s">
        <v>60</v>
      </c>
      <c r="C35" s="38" t="s">
        <v>15</v>
      </c>
      <c r="D35" s="143">
        <v>275</v>
      </c>
      <c r="E35" s="144">
        <v>44</v>
      </c>
      <c r="F35" s="144">
        <v>40</v>
      </c>
      <c r="G35" s="145">
        <v>359</v>
      </c>
      <c r="H35" s="146">
        <v>0.23541000000000001</v>
      </c>
      <c r="I35" s="147">
        <v>377</v>
      </c>
      <c r="J35" s="148">
        <v>45</v>
      </c>
      <c r="K35" s="149">
        <v>422</v>
      </c>
      <c r="L35" s="150">
        <v>0.27659641485275294</v>
      </c>
      <c r="M35" s="151">
        <v>0</v>
      </c>
      <c r="N35" s="150">
        <v>0</v>
      </c>
      <c r="O35" s="152">
        <v>0.27672099999999999</v>
      </c>
      <c r="P35" s="151">
        <v>781</v>
      </c>
      <c r="Q35" s="142">
        <v>0.51190000000000002</v>
      </c>
    </row>
    <row r="36" spans="1:17" x14ac:dyDescent="0.25">
      <c r="A36" s="39" t="s">
        <v>25</v>
      </c>
      <c r="B36" s="46" t="s">
        <v>63</v>
      </c>
      <c r="C36" s="38" t="s">
        <v>41</v>
      </c>
      <c r="D36" s="143">
        <v>335</v>
      </c>
      <c r="E36" s="144">
        <v>34</v>
      </c>
      <c r="F36" s="144">
        <v>10</v>
      </c>
      <c r="G36" s="145">
        <v>379</v>
      </c>
      <c r="H36" s="146">
        <v>0.161139</v>
      </c>
      <c r="I36" s="147">
        <v>525</v>
      </c>
      <c r="J36" s="148">
        <v>22</v>
      </c>
      <c r="K36" s="149">
        <v>547</v>
      </c>
      <c r="L36" s="150">
        <v>0.23281211146838157</v>
      </c>
      <c r="M36" s="151">
        <v>7</v>
      </c>
      <c r="N36" s="150">
        <v>2.979314040728832E-3</v>
      </c>
      <c r="O36" s="152">
        <v>0.235544</v>
      </c>
      <c r="P36" s="151">
        <v>933</v>
      </c>
      <c r="Q36" s="142">
        <v>0.39710000000000001</v>
      </c>
    </row>
    <row r="37" spans="1:17" x14ac:dyDescent="0.25">
      <c r="A37" s="39" t="s">
        <v>26</v>
      </c>
      <c r="B37" s="46" t="s">
        <v>64</v>
      </c>
      <c r="C37" s="38" t="s">
        <v>42</v>
      </c>
      <c r="D37" s="143">
        <v>558</v>
      </c>
      <c r="E37" s="144">
        <v>35</v>
      </c>
      <c r="F37" s="144">
        <v>19</v>
      </c>
      <c r="G37" s="145">
        <v>612</v>
      </c>
      <c r="H37" s="146">
        <v>0.10458000000000001</v>
      </c>
      <c r="I37" s="147">
        <v>1060</v>
      </c>
      <c r="J37" s="148">
        <v>48</v>
      </c>
      <c r="K37" s="149">
        <v>1108</v>
      </c>
      <c r="L37" s="150">
        <v>0.18939069767441863</v>
      </c>
      <c r="M37" s="151">
        <v>172</v>
      </c>
      <c r="N37" s="150">
        <v>2.9400000000000003E-2</v>
      </c>
      <c r="O37" s="152">
        <v>0.21872900000000001</v>
      </c>
      <c r="P37" s="151">
        <v>1892</v>
      </c>
      <c r="Q37" s="142">
        <v>0.32340000000000002</v>
      </c>
    </row>
    <row r="38" spans="1:17" x14ac:dyDescent="0.25">
      <c r="A38" s="39" t="s">
        <v>26</v>
      </c>
      <c r="B38" s="46" t="s">
        <v>65</v>
      </c>
      <c r="C38" s="38" t="s">
        <v>43</v>
      </c>
      <c r="D38" s="143">
        <v>386</v>
      </c>
      <c r="E38" s="144">
        <v>149</v>
      </c>
      <c r="F38" s="144">
        <v>26</v>
      </c>
      <c r="G38" s="145">
        <v>561</v>
      </c>
      <c r="H38" s="146">
        <v>0.21266099999999999</v>
      </c>
      <c r="I38" s="147">
        <v>557</v>
      </c>
      <c r="J38" s="148">
        <v>69</v>
      </c>
      <c r="K38" s="149">
        <v>626</v>
      </c>
      <c r="L38" s="150">
        <v>0.23739220779220777</v>
      </c>
      <c r="M38" s="151">
        <v>45</v>
      </c>
      <c r="N38" s="150">
        <v>1.7064935064935064E-2</v>
      </c>
      <c r="O38" s="152">
        <v>0.254359</v>
      </c>
      <c r="P38" s="151">
        <v>1232</v>
      </c>
      <c r="Q38" s="142">
        <v>0.4672</v>
      </c>
    </row>
    <row r="39" spans="1:17" x14ac:dyDescent="0.25">
      <c r="A39" s="39" t="s">
        <v>23</v>
      </c>
      <c r="B39" s="46" t="s">
        <v>66</v>
      </c>
      <c r="C39" s="38" t="s">
        <v>16</v>
      </c>
      <c r="D39" s="143">
        <v>204</v>
      </c>
      <c r="E39" s="144">
        <v>8</v>
      </c>
      <c r="F39" s="144">
        <v>0</v>
      </c>
      <c r="G39" s="145">
        <v>212</v>
      </c>
      <c r="H39" s="146">
        <v>7.7741000000000005E-2</v>
      </c>
      <c r="I39" s="147">
        <v>317</v>
      </c>
      <c r="J39" s="148">
        <v>8</v>
      </c>
      <c r="K39" s="149">
        <v>325</v>
      </c>
      <c r="L39" s="150">
        <v>0.11933835182250396</v>
      </c>
      <c r="M39" s="151">
        <v>94</v>
      </c>
      <c r="N39" s="150">
        <v>3.4516323296354991E-2</v>
      </c>
      <c r="O39" s="152">
        <v>0.15364900000000001</v>
      </c>
      <c r="P39" s="151">
        <v>631</v>
      </c>
      <c r="Q39" s="142">
        <v>0.23169999999999999</v>
      </c>
    </row>
    <row r="40" spans="1:17" x14ac:dyDescent="0.25">
      <c r="A40" s="39" t="s">
        <v>26</v>
      </c>
      <c r="B40" s="46" t="s">
        <v>62</v>
      </c>
      <c r="C40" s="38" t="s">
        <v>17</v>
      </c>
      <c r="D40" s="143">
        <v>118</v>
      </c>
      <c r="E40" s="144">
        <v>11</v>
      </c>
      <c r="F40" s="144">
        <v>2</v>
      </c>
      <c r="G40" s="145">
        <v>131</v>
      </c>
      <c r="H40" s="146">
        <v>7.2981000000000004E-2</v>
      </c>
      <c r="I40" s="147">
        <v>341</v>
      </c>
      <c r="J40" s="148">
        <v>15</v>
      </c>
      <c r="K40" s="149">
        <v>356</v>
      </c>
      <c r="L40" s="150">
        <v>0.19845977011494251</v>
      </c>
      <c r="M40" s="151">
        <v>35</v>
      </c>
      <c r="N40" s="150">
        <v>1.9511494252873563E-2</v>
      </c>
      <c r="O40" s="152">
        <v>0.21782699999999999</v>
      </c>
      <c r="P40" s="151">
        <v>522</v>
      </c>
      <c r="Q40" s="142">
        <v>0.29099999999999998</v>
      </c>
    </row>
    <row r="41" spans="1:17" x14ac:dyDescent="0.25">
      <c r="A41" s="39" t="s">
        <v>23</v>
      </c>
      <c r="B41" s="46" t="s">
        <v>67</v>
      </c>
      <c r="C41" s="38" t="s">
        <v>44</v>
      </c>
      <c r="D41" s="143">
        <v>278</v>
      </c>
      <c r="E41" s="144">
        <v>8</v>
      </c>
      <c r="F41" s="144">
        <v>3</v>
      </c>
      <c r="G41" s="145">
        <v>289</v>
      </c>
      <c r="H41" s="146">
        <v>0.16821900000000001</v>
      </c>
      <c r="I41" s="147">
        <v>335</v>
      </c>
      <c r="J41" s="148">
        <v>3</v>
      </c>
      <c r="K41" s="149">
        <v>338</v>
      </c>
      <c r="L41" s="150">
        <v>0.1966958208955224</v>
      </c>
      <c r="M41" s="151">
        <v>43</v>
      </c>
      <c r="N41" s="150">
        <v>2.5023432835820897E-2</v>
      </c>
      <c r="O41" s="152">
        <v>0.22176899999999999</v>
      </c>
      <c r="P41" s="151">
        <v>670</v>
      </c>
      <c r="Q41" s="142">
        <v>0.38990000000000002</v>
      </c>
    </row>
    <row r="42" spans="1:17" x14ac:dyDescent="0.25">
      <c r="A42" s="39" t="s">
        <v>25</v>
      </c>
      <c r="B42" s="46" t="s">
        <v>55</v>
      </c>
      <c r="C42" s="38" t="s">
        <v>18</v>
      </c>
      <c r="D42" s="143">
        <v>42</v>
      </c>
      <c r="E42" s="144">
        <v>0</v>
      </c>
      <c r="F42" s="144">
        <v>0</v>
      </c>
      <c r="G42" s="145">
        <v>42</v>
      </c>
      <c r="H42" s="146">
        <v>0.10219</v>
      </c>
      <c r="I42" s="147">
        <v>120</v>
      </c>
      <c r="J42" s="148">
        <v>1</v>
      </c>
      <c r="K42" s="149">
        <v>121</v>
      </c>
      <c r="L42" s="150">
        <v>0.2949282208588957</v>
      </c>
      <c r="M42" s="151">
        <v>0</v>
      </c>
      <c r="N42" s="150">
        <v>0</v>
      </c>
      <c r="O42" s="152">
        <v>0.294404</v>
      </c>
      <c r="P42" s="151">
        <v>163</v>
      </c>
      <c r="Q42" s="142">
        <v>0.39729999999999999</v>
      </c>
    </row>
    <row r="43" spans="1:17" x14ac:dyDescent="0.25">
      <c r="A43" s="39" t="s">
        <v>25</v>
      </c>
      <c r="B43" s="46" t="s">
        <v>63</v>
      </c>
      <c r="C43" s="38" t="s">
        <v>19</v>
      </c>
      <c r="D43" s="143">
        <v>198</v>
      </c>
      <c r="E43" s="144">
        <v>24</v>
      </c>
      <c r="F43" s="144">
        <v>13</v>
      </c>
      <c r="G43" s="145">
        <v>235</v>
      </c>
      <c r="H43" s="146">
        <v>0.18345</v>
      </c>
      <c r="I43" s="147">
        <v>246</v>
      </c>
      <c r="J43" s="148">
        <v>29</v>
      </c>
      <c r="K43" s="149">
        <v>275</v>
      </c>
      <c r="L43" s="150">
        <v>0.21476960784313723</v>
      </c>
      <c r="M43" s="151">
        <v>0</v>
      </c>
      <c r="N43" s="150">
        <v>0</v>
      </c>
      <c r="O43" s="152">
        <v>0.21467600000000001</v>
      </c>
      <c r="P43" s="151">
        <v>510</v>
      </c>
      <c r="Q43" s="142">
        <v>0.39829999999999999</v>
      </c>
    </row>
    <row r="44" spans="1:17" x14ac:dyDescent="0.25">
      <c r="A44" s="41" t="s">
        <v>23</v>
      </c>
      <c r="B44" s="46" t="s">
        <v>67</v>
      </c>
      <c r="C44" s="40" t="s">
        <v>20</v>
      </c>
      <c r="D44" s="143">
        <v>180</v>
      </c>
      <c r="E44" s="144">
        <v>6</v>
      </c>
      <c r="F44" s="144">
        <v>0</v>
      </c>
      <c r="G44" s="145">
        <v>186</v>
      </c>
      <c r="H44" s="146">
        <v>9.8516999999999993E-2</v>
      </c>
      <c r="I44" s="147">
        <v>270</v>
      </c>
      <c r="J44" s="148">
        <v>5</v>
      </c>
      <c r="K44" s="149">
        <v>275</v>
      </c>
      <c r="L44" s="150">
        <v>0.14573210412147505</v>
      </c>
      <c r="M44" s="151">
        <v>0</v>
      </c>
      <c r="N44" s="150">
        <v>0</v>
      </c>
      <c r="O44" s="152">
        <v>0.14565700000000001</v>
      </c>
      <c r="P44" s="151">
        <v>461</v>
      </c>
      <c r="Q44" s="142">
        <v>0.24429999999999999</v>
      </c>
    </row>
    <row r="45" spans="1:17" ht="15.75" thickBot="1" x14ac:dyDescent="0.3">
      <c r="A45" s="43" t="s">
        <v>26</v>
      </c>
      <c r="B45" s="47" t="s">
        <v>52</v>
      </c>
      <c r="C45" s="42" t="s">
        <v>21</v>
      </c>
      <c r="D45" s="153">
        <v>32</v>
      </c>
      <c r="E45" s="154">
        <v>4</v>
      </c>
      <c r="F45" s="154">
        <v>0</v>
      </c>
      <c r="G45" s="155">
        <v>36</v>
      </c>
      <c r="H45" s="156">
        <v>5.1501999999999999E-2</v>
      </c>
      <c r="I45" s="157">
        <v>65</v>
      </c>
      <c r="J45" s="158">
        <v>2</v>
      </c>
      <c r="K45" s="159">
        <v>67</v>
      </c>
      <c r="L45" s="160">
        <v>9.6033333333333318E-2</v>
      </c>
      <c r="M45" s="161">
        <v>56</v>
      </c>
      <c r="N45" s="160">
        <v>8.0266666666666653E-2</v>
      </c>
      <c r="O45" s="162">
        <v>0.17596600000000001</v>
      </c>
      <c r="P45" s="161">
        <v>159</v>
      </c>
      <c r="Q45" s="142">
        <v>0.22789999999999999</v>
      </c>
    </row>
    <row r="46" spans="1:17" ht="15.75" thickBot="1" x14ac:dyDescent="0.3">
      <c r="A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81" customFormat="1" ht="18.75" thickBot="1" x14ac:dyDescent="0.3">
      <c r="A47" s="88"/>
      <c r="B47" s="88"/>
      <c r="C47" s="89" t="s">
        <v>172</v>
      </c>
      <c r="D47" s="163">
        <v>8484</v>
      </c>
      <c r="E47" s="163">
        <v>1264</v>
      </c>
      <c r="F47" s="163">
        <v>335</v>
      </c>
      <c r="G47" s="163">
        <v>10083</v>
      </c>
      <c r="H47" s="164">
        <v>0.124</v>
      </c>
      <c r="I47" s="163">
        <v>15011</v>
      </c>
      <c r="J47" s="163">
        <v>843</v>
      </c>
      <c r="K47" s="163">
        <v>15854</v>
      </c>
      <c r="L47" s="165">
        <v>0.19506808058608058</v>
      </c>
      <c r="M47" s="163">
        <v>1363</v>
      </c>
      <c r="N47" s="165">
        <v>1.6770391941391943E-2</v>
      </c>
      <c r="O47" s="166">
        <v>0.21199999999999999</v>
      </c>
      <c r="P47" s="163">
        <v>27300</v>
      </c>
      <c r="Q47" s="167">
        <v>0.33589999999999998</v>
      </c>
    </row>
    <row r="48" spans="1:17" x14ac:dyDescent="0.25">
      <c r="D48" s="31"/>
      <c r="E48" s="31"/>
      <c r="F48" s="31"/>
      <c r="G48" s="31"/>
      <c r="H48" s="31"/>
      <c r="I48" s="31"/>
      <c r="J48" s="31"/>
      <c r="K48" s="168"/>
      <c r="L48" s="31"/>
      <c r="M48" s="31"/>
      <c r="N48" s="31"/>
      <c r="O48" s="32"/>
      <c r="P48" s="31"/>
      <c r="Q48" s="31"/>
    </row>
    <row r="49" spans="1:17" x14ac:dyDescent="0.25">
      <c r="C49" s="15" t="s">
        <v>26</v>
      </c>
      <c r="D49" s="144">
        <v>1835</v>
      </c>
      <c r="E49" s="144">
        <v>289</v>
      </c>
      <c r="F49" s="144">
        <v>71</v>
      </c>
      <c r="G49" s="169">
        <v>2195</v>
      </c>
      <c r="H49" s="170">
        <v>9.6068168232727472E-2</v>
      </c>
      <c r="I49" s="144">
        <v>3766</v>
      </c>
      <c r="J49" s="144">
        <v>192</v>
      </c>
      <c r="K49" s="169">
        <v>3958</v>
      </c>
      <c r="L49" s="170">
        <v>0.17322907055359241</v>
      </c>
      <c r="M49" s="144">
        <v>559</v>
      </c>
      <c r="N49" s="170">
        <v>2.4465651955396201E-2</v>
      </c>
      <c r="O49" s="171">
        <v>0.19769472250898862</v>
      </c>
      <c r="P49" s="148">
        <v>6712</v>
      </c>
      <c r="Q49" s="172">
        <v>0.29376289074171608</v>
      </c>
    </row>
    <row r="50" spans="1:17" ht="15.75" x14ac:dyDescent="0.25">
      <c r="A50" s="23" t="s">
        <v>173</v>
      </c>
      <c r="C50" s="15" t="s">
        <v>23</v>
      </c>
      <c r="D50" s="144">
        <v>1515</v>
      </c>
      <c r="E50" s="144">
        <v>79</v>
      </c>
      <c r="F50" s="144">
        <v>13</v>
      </c>
      <c r="G50" s="169">
        <v>1607</v>
      </c>
      <c r="H50" s="170">
        <v>8.5070614692414989E-2</v>
      </c>
      <c r="I50" s="144">
        <v>2857</v>
      </c>
      <c r="J50" s="144">
        <v>65</v>
      </c>
      <c r="K50" s="169">
        <v>2922</v>
      </c>
      <c r="L50" s="170">
        <v>0.1546834699012051</v>
      </c>
      <c r="M50" s="144">
        <v>263</v>
      </c>
      <c r="N50" s="170">
        <v>1.3922571041758022E-2</v>
      </c>
      <c r="O50" s="171">
        <v>0.16860604094296311</v>
      </c>
      <c r="P50" s="148">
        <v>4792</v>
      </c>
      <c r="Q50" s="172">
        <v>0.25367665563537811</v>
      </c>
    </row>
    <row r="51" spans="1:17" x14ac:dyDescent="0.25">
      <c r="C51" s="15" t="s">
        <v>24</v>
      </c>
      <c r="D51" s="144">
        <v>2389</v>
      </c>
      <c r="E51" s="144">
        <v>697</v>
      </c>
      <c r="F51" s="144">
        <v>162</v>
      </c>
      <c r="G51" s="169">
        <v>3248</v>
      </c>
      <c r="H51" s="170">
        <v>0.15740612347018568</v>
      </c>
      <c r="I51" s="144">
        <v>4626</v>
      </c>
      <c r="J51" s="144">
        <v>330</v>
      </c>
      <c r="K51" s="169">
        <v>4956</v>
      </c>
      <c r="L51" s="170">
        <v>0.24018003322605919</v>
      </c>
      <c r="M51" s="144">
        <v>343</v>
      </c>
      <c r="N51" s="170">
        <v>1.662262941818771E-2</v>
      </c>
      <c r="O51" s="171">
        <v>0.25680266264424689</v>
      </c>
      <c r="P51" s="148">
        <v>8547</v>
      </c>
      <c r="Q51" s="172">
        <v>0.41420878611443257</v>
      </c>
    </row>
    <row r="52" spans="1:17" x14ac:dyDescent="0.25">
      <c r="C52" s="15" t="s">
        <v>169</v>
      </c>
      <c r="D52" s="144">
        <v>2745</v>
      </c>
      <c r="E52" s="144">
        <v>199</v>
      </c>
      <c r="F52" s="144">
        <v>89</v>
      </c>
      <c r="G52" s="169">
        <v>3033</v>
      </c>
      <c r="H52" s="170">
        <v>0.16044952725340728</v>
      </c>
      <c r="I52" s="144">
        <v>3762</v>
      </c>
      <c r="J52" s="144">
        <v>256</v>
      </c>
      <c r="K52" s="169">
        <v>4018</v>
      </c>
      <c r="L52" s="170">
        <v>0.2125572701959085</v>
      </c>
      <c r="M52" s="144">
        <v>198</v>
      </c>
      <c r="N52" s="170">
        <v>1.0474449850370802E-2</v>
      </c>
      <c r="O52" s="171">
        <v>0.2230317200462793</v>
      </c>
      <c r="P52" s="148">
        <v>7249</v>
      </c>
      <c r="Q52" s="172">
        <v>0.38348124729968658</v>
      </c>
    </row>
    <row r="54" spans="1:17" x14ac:dyDescent="0.25">
      <c r="P54" s="7" t="s">
        <v>170</v>
      </c>
      <c r="Q54" s="173">
        <v>0.59360000000000002</v>
      </c>
    </row>
    <row r="55" spans="1:17" ht="30" x14ac:dyDescent="0.25">
      <c r="P55" s="175" t="s">
        <v>174</v>
      </c>
      <c r="Q55" s="173">
        <v>0.54079999999999995</v>
      </c>
    </row>
  </sheetData>
  <autoFilter ref="A5:F5"/>
  <conditionalFormatting sqref="Q49:Q52">
    <cfRule type="cellIs" dxfId="23" priority="22" operator="lessThan">
      <formula>$V$6</formula>
    </cfRule>
    <cfRule type="cellIs" dxfId="22" priority="23" operator="between">
      <formula>$V$6</formula>
      <formula>$V$5</formula>
    </cfRule>
    <cfRule type="cellIs" dxfId="21" priority="24" operator="between">
      <formula>$V$4</formula>
      <formula>$V$5</formula>
    </cfRule>
  </conditionalFormatting>
  <conditionalFormatting sqref="Q49:Q52">
    <cfRule type="cellIs" dxfId="20" priority="21" operator="greaterThan">
      <formula>#REF!</formula>
    </cfRule>
  </conditionalFormatting>
  <conditionalFormatting sqref="Q6">
    <cfRule type="cellIs" dxfId="19" priority="17" operator="greaterThan">
      <formula>$V$4</formula>
    </cfRule>
    <cfRule type="cellIs" dxfId="18" priority="18" operator="between">
      <formula>$V$5</formula>
      <formula>$V$4</formula>
    </cfRule>
    <cfRule type="cellIs" dxfId="17" priority="19" operator="between">
      <formula>$V$6</formula>
      <formula>$V$5</formula>
    </cfRule>
    <cfRule type="cellIs" dxfId="16" priority="20" operator="lessThan">
      <formula>$V$6</formula>
    </cfRule>
  </conditionalFormatting>
  <conditionalFormatting sqref="Q7:Q10 Q12:Q16">
    <cfRule type="cellIs" dxfId="15" priority="13" operator="greaterThan">
      <formula>$V$4</formula>
    </cfRule>
    <cfRule type="cellIs" dxfId="14" priority="14" operator="between">
      <formula>$V$5</formula>
      <formula>$V$4</formula>
    </cfRule>
    <cfRule type="cellIs" dxfId="13" priority="15" operator="between">
      <formula>$V$6</formula>
      <formula>$V$5</formula>
    </cfRule>
    <cfRule type="cellIs" dxfId="12" priority="16" operator="lessThan">
      <formula>$V$6</formula>
    </cfRule>
  </conditionalFormatting>
  <conditionalFormatting sqref="Q17:Q45">
    <cfRule type="cellIs" dxfId="11" priority="9" operator="greaterThan">
      <formula>$V$4</formula>
    </cfRule>
    <cfRule type="cellIs" dxfId="10" priority="10" operator="between">
      <formula>$V$5</formula>
      <formula>$V$4</formula>
    </cfRule>
    <cfRule type="cellIs" dxfId="9" priority="11" operator="between">
      <formula>$V$6</formula>
      <formula>$V$5</formula>
    </cfRule>
    <cfRule type="cellIs" dxfId="8" priority="12" operator="lessThan">
      <formula>$V$6</formula>
    </cfRule>
  </conditionalFormatting>
  <conditionalFormatting sqref="Q54:Q55">
    <cfRule type="cellIs" dxfId="7" priority="6" operator="lessThan">
      <formula>$V$6</formula>
    </cfRule>
    <cfRule type="cellIs" dxfId="6" priority="7" operator="between">
      <formula>$V$6</formula>
      <formula>$V$5</formula>
    </cfRule>
    <cfRule type="cellIs" dxfId="5" priority="8" operator="between">
      <formula>$V$4</formula>
      <formula>$V$5</formula>
    </cfRule>
  </conditionalFormatting>
  <conditionalFormatting sqref="Q54:Q55">
    <cfRule type="cellIs" dxfId="4" priority="5" operator="greaterThan">
      <formula>#REF!</formula>
    </cfRule>
  </conditionalFormatting>
  <conditionalFormatting sqref="Q11">
    <cfRule type="cellIs" dxfId="3" priority="1" operator="greaterThan">
      <formula>$V$4</formula>
    </cfRule>
    <cfRule type="cellIs" dxfId="2" priority="2" operator="between">
      <formula>$V$5</formula>
      <formula>$V$4</formula>
    </cfRule>
    <cfRule type="cellIs" dxfId="1" priority="3" operator="between">
      <formula>$V$6</formula>
      <formula>$V$5</formula>
    </cfRule>
    <cfRule type="cellIs" dxfId="0" priority="4" operator="lessThan">
      <formula>$V$6</formula>
    </cfRule>
  </conditionalFormatting>
  <pageMargins left="0.7" right="0.7" top="0.75" bottom="0.75" header="0.3" footer="0.3"/>
  <pageSetup paperSize="8" scale="77" orientation="landscape" r:id="rId1"/>
  <headerFooter>
    <oddHeader>&amp;L&amp;"-,Gras"&amp;14Pôle innovation petite enfance et parentalité&amp;"-,Normal"&amp;11
Actions conjointes Département et CAF de la Seine-Saint-Denis</oddHeader>
    <oddFooter>&amp;C&amp;D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opLeftCell="G1" zoomScale="70" zoomScaleNormal="70" zoomScalePageLayoutView="55" workbookViewId="0">
      <selection activeCell="I7" sqref="I7"/>
    </sheetView>
  </sheetViews>
  <sheetFormatPr baseColWidth="10" defaultRowHeight="15" x14ac:dyDescent="0.25"/>
  <cols>
    <col min="1" max="1" width="25.5703125" customWidth="1"/>
    <col min="2" max="2" width="21.85546875" customWidth="1"/>
    <col min="3" max="3" width="25.140625" customWidth="1"/>
    <col min="4" max="4" width="18.85546875" customWidth="1"/>
    <col min="5" max="5" width="14.140625" customWidth="1"/>
    <col min="6" max="6" width="12" customWidth="1"/>
    <col min="7" max="7" width="14.85546875" customWidth="1"/>
    <col min="8" max="8" width="14.5703125" bestFit="1" customWidth="1"/>
    <col min="9" max="9" width="13.140625" customWidth="1"/>
    <col min="10" max="10" width="14.140625" bestFit="1" customWidth="1"/>
    <col min="11" max="11" width="3.85546875" customWidth="1"/>
    <col min="12" max="12" width="19.5703125" customWidth="1"/>
    <col min="13" max="13" width="14.5703125" customWidth="1"/>
    <col min="14" max="14" width="18.85546875" bestFit="1" customWidth="1"/>
    <col min="18" max="18" width="14.28515625" customWidth="1"/>
  </cols>
  <sheetData>
    <row r="1" spans="1:18" ht="21" x14ac:dyDescent="0.35">
      <c r="A1" s="8"/>
      <c r="D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8.75" x14ac:dyDescent="0.3">
      <c r="A2" s="94" t="s">
        <v>107</v>
      </c>
      <c r="B2" s="120"/>
      <c r="C2" s="120"/>
      <c r="D2" s="49"/>
      <c r="F2" s="7" t="s">
        <v>171</v>
      </c>
      <c r="G2" s="7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25">
      <c r="A3" s="55"/>
      <c r="D3" s="56"/>
      <c r="F3" s="50"/>
      <c r="G3" s="50"/>
      <c r="H3" s="50"/>
      <c r="I3" s="50"/>
      <c r="J3" s="50"/>
      <c r="K3" s="49"/>
      <c r="L3" s="49"/>
      <c r="M3" s="49"/>
      <c r="N3" s="49"/>
      <c r="O3" s="49"/>
      <c r="P3" s="49"/>
      <c r="Q3" s="49"/>
      <c r="R3" s="49"/>
    </row>
    <row r="4" spans="1:18" x14ac:dyDescent="0.25">
      <c r="A4" s="56" t="s">
        <v>152</v>
      </c>
      <c r="B4" s="56" t="s">
        <v>82</v>
      </c>
      <c r="D4" s="56"/>
      <c r="F4" s="50"/>
      <c r="G4" s="50"/>
      <c r="H4" s="50"/>
      <c r="I4" s="50"/>
      <c r="J4" s="50"/>
      <c r="K4" s="49"/>
      <c r="L4" s="49"/>
      <c r="M4" s="49"/>
      <c r="N4" s="49"/>
      <c r="O4" s="49"/>
      <c r="P4" s="49"/>
      <c r="Q4" s="49"/>
      <c r="R4" s="49"/>
    </row>
    <row r="5" spans="1:18" s="7" customFormat="1" x14ac:dyDescent="0.25">
      <c r="A5" s="56"/>
      <c r="C5" s="56"/>
      <c r="D5" s="56"/>
      <c r="F5" s="50"/>
      <c r="G5" s="50"/>
      <c r="H5" s="50"/>
      <c r="I5" s="50"/>
      <c r="J5" s="50"/>
      <c r="K5" s="49"/>
      <c r="L5" s="49"/>
      <c r="M5" s="49"/>
      <c r="N5" s="49"/>
      <c r="O5" s="49"/>
      <c r="P5" s="49"/>
      <c r="Q5" s="49"/>
      <c r="R5" s="49"/>
    </row>
    <row r="6" spans="1:18" ht="18" x14ac:dyDescent="0.25">
      <c r="A6" s="51"/>
      <c r="B6" s="4"/>
      <c r="C6" s="51"/>
      <c r="D6" s="187" t="s">
        <v>83</v>
      </c>
      <c r="E6" s="187"/>
      <c r="F6" s="187"/>
      <c r="G6" s="187"/>
      <c r="H6" s="187"/>
      <c r="I6" s="187"/>
      <c r="J6" s="187"/>
      <c r="K6" s="90"/>
      <c r="L6" s="187" t="s">
        <v>84</v>
      </c>
      <c r="M6" s="187"/>
      <c r="N6" s="187"/>
      <c r="O6" s="187"/>
      <c r="P6" s="187"/>
      <c r="Q6" s="187"/>
      <c r="R6" s="187"/>
    </row>
    <row r="7" spans="1:18" ht="60" x14ac:dyDescent="0.25">
      <c r="A7" s="17" t="s">
        <v>69</v>
      </c>
      <c r="B7" s="17" t="s">
        <v>71</v>
      </c>
      <c r="C7" s="17" t="s">
        <v>45</v>
      </c>
      <c r="D7" s="17" t="s">
        <v>85</v>
      </c>
      <c r="E7" s="17" t="s">
        <v>86</v>
      </c>
      <c r="F7" s="17" t="s">
        <v>88</v>
      </c>
      <c r="G7" s="17" t="s">
        <v>134</v>
      </c>
      <c r="H7" s="17" t="s">
        <v>135</v>
      </c>
      <c r="I7" s="17" t="s">
        <v>136</v>
      </c>
      <c r="J7" s="17" t="s">
        <v>89</v>
      </c>
      <c r="K7" s="49"/>
      <c r="L7" s="17" t="s">
        <v>85</v>
      </c>
      <c r="M7" s="17" t="s">
        <v>86</v>
      </c>
      <c r="N7" s="17" t="s">
        <v>88</v>
      </c>
      <c r="O7" s="17" t="s">
        <v>134</v>
      </c>
      <c r="P7" s="17" t="s">
        <v>135</v>
      </c>
      <c r="Q7" s="17" t="s">
        <v>136</v>
      </c>
      <c r="R7" s="17" t="s">
        <v>89</v>
      </c>
    </row>
    <row r="8" spans="1:18" x14ac:dyDescent="0.25">
      <c r="A8" s="15" t="s">
        <v>26</v>
      </c>
      <c r="B8" s="15" t="s">
        <v>46</v>
      </c>
      <c r="C8" s="52" t="s">
        <v>0</v>
      </c>
      <c r="D8" s="6">
        <v>4</v>
      </c>
      <c r="E8" s="51">
        <v>9</v>
      </c>
      <c r="F8" s="51"/>
      <c r="G8" s="51">
        <v>4</v>
      </c>
      <c r="H8" s="53"/>
      <c r="I8" s="53">
        <v>7</v>
      </c>
      <c r="J8" s="114">
        <f>SUM(D8:I8)</f>
        <v>24</v>
      </c>
      <c r="K8" s="49"/>
      <c r="L8" s="51">
        <v>220</v>
      </c>
      <c r="M8" s="51">
        <v>279</v>
      </c>
      <c r="N8" s="51"/>
      <c r="O8" s="51">
        <v>180</v>
      </c>
      <c r="P8" s="51"/>
      <c r="Q8" s="51">
        <v>96</v>
      </c>
      <c r="R8" s="114">
        <f t="shared" ref="R8:R47" si="0">SUM(L8:Q8)</f>
        <v>775</v>
      </c>
    </row>
    <row r="9" spans="1:18" x14ac:dyDescent="0.25">
      <c r="A9" s="15" t="s">
        <v>23</v>
      </c>
      <c r="B9" s="15" t="s">
        <v>47</v>
      </c>
      <c r="C9" s="52" t="s">
        <v>27</v>
      </c>
      <c r="D9" s="6"/>
      <c r="E9" s="51">
        <v>16</v>
      </c>
      <c r="F9" s="51">
        <v>1</v>
      </c>
      <c r="G9" s="51"/>
      <c r="H9" s="53"/>
      <c r="I9" s="53">
        <v>3</v>
      </c>
      <c r="J9" s="114">
        <f t="shared" ref="J9:J47" si="1">SUM(D9:I9)</f>
        <v>20</v>
      </c>
      <c r="K9" s="49"/>
      <c r="L9" s="51"/>
      <c r="M9" s="51">
        <v>689</v>
      </c>
      <c r="N9" s="51">
        <v>80</v>
      </c>
      <c r="O9" s="51"/>
      <c r="P9" s="51"/>
      <c r="Q9" s="51">
        <v>61</v>
      </c>
      <c r="R9" s="114">
        <f t="shared" si="0"/>
        <v>830</v>
      </c>
    </row>
    <row r="10" spans="1:18" x14ac:dyDescent="0.25">
      <c r="A10" s="15" t="s">
        <v>24</v>
      </c>
      <c r="B10" s="15" t="s">
        <v>48</v>
      </c>
      <c r="C10" s="52" t="s">
        <v>1</v>
      </c>
      <c r="D10" s="6">
        <v>1</v>
      </c>
      <c r="E10" s="51">
        <v>5</v>
      </c>
      <c r="F10" s="51"/>
      <c r="G10" s="51">
        <v>1</v>
      </c>
      <c r="H10" s="53"/>
      <c r="I10" s="53">
        <v>1</v>
      </c>
      <c r="J10" s="114">
        <f t="shared" si="1"/>
        <v>8</v>
      </c>
      <c r="K10" s="49"/>
      <c r="L10" s="51">
        <v>50</v>
      </c>
      <c r="M10" s="51">
        <v>190</v>
      </c>
      <c r="N10" s="51"/>
      <c r="O10" s="51">
        <v>66</v>
      </c>
      <c r="P10" s="51"/>
      <c r="Q10" s="51">
        <v>10</v>
      </c>
      <c r="R10" s="114">
        <f t="shared" si="0"/>
        <v>316</v>
      </c>
    </row>
    <row r="11" spans="1:18" x14ac:dyDescent="0.25">
      <c r="A11" s="15" t="s">
        <v>24</v>
      </c>
      <c r="B11" s="15" t="s">
        <v>49</v>
      </c>
      <c r="C11" s="52" t="s">
        <v>2</v>
      </c>
      <c r="D11" s="6">
        <v>2</v>
      </c>
      <c r="E11" s="51">
        <v>3</v>
      </c>
      <c r="F11" s="51">
        <v>1</v>
      </c>
      <c r="G11" s="51">
        <v>4</v>
      </c>
      <c r="H11" s="53">
        <v>1</v>
      </c>
      <c r="I11" s="53">
        <v>1</v>
      </c>
      <c r="J11" s="114">
        <f t="shared" si="1"/>
        <v>12</v>
      </c>
      <c r="K11" s="49"/>
      <c r="L11" s="51">
        <v>130</v>
      </c>
      <c r="M11" s="51">
        <v>135</v>
      </c>
      <c r="N11" s="51">
        <v>120</v>
      </c>
      <c r="O11" s="51">
        <v>163</v>
      </c>
      <c r="P11" s="51">
        <v>21</v>
      </c>
      <c r="Q11" s="51">
        <v>60</v>
      </c>
      <c r="R11" s="114">
        <f t="shared" si="0"/>
        <v>629</v>
      </c>
    </row>
    <row r="12" spans="1:18" x14ac:dyDescent="0.25">
      <c r="A12" s="15" t="s">
        <v>24</v>
      </c>
      <c r="B12" s="15" t="s">
        <v>50</v>
      </c>
      <c r="C12" s="52" t="s">
        <v>3</v>
      </c>
      <c r="D12" s="6">
        <v>6</v>
      </c>
      <c r="E12" s="51">
        <v>4</v>
      </c>
      <c r="F12" s="51">
        <v>1</v>
      </c>
      <c r="G12" s="51"/>
      <c r="H12" s="53">
        <v>1</v>
      </c>
      <c r="I12" s="53">
        <v>4</v>
      </c>
      <c r="J12" s="114">
        <f t="shared" si="1"/>
        <v>16</v>
      </c>
      <c r="K12" s="49"/>
      <c r="L12" s="51">
        <v>330</v>
      </c>
      <c r="M12" s="51">
        <v>191</v>
      </c>
      <c r="N12" s="51">
        <v>65</v>
      </c>
      <c r="O12" s="51"/>
      <c r="P12" s="51">
        <v>15</v>
      </c>
      <c r="Q12" s="51">
        <v>64</v>
      </c>
      <c r="R12" s="114">
        <f t="shared" si="0"/>
        <v>665</v>
      </c>
    </row>
    <row r="13" spans="1:18" x14ac:dyDescent="0.25">
      <c r="A13" s="15" t="s">
        <v>25</v>
      </c>
      <c r="B13" s="15" t="s">
        <v>56</v>
      </c>
      <c r="C13" s="52" t="s">
        <v>28</v>
      </c>
      <c r="D13" s="6"/>
      <c r="E13" s="51">
        <v>1</v>
      </c>
      <c r="F13" s="51"/>
      <c r="G13" s="51">
        <v>4</v>
      </c>
      <c r="H13" s="53"/>
      <c r="I13" s="53"/>
      <c r="J13" s="114">
        <f t="shared" si="1"/>
        <v>5</v>
      </c>
      <c r="K13" s="49"/>
      <c r="L13" s="51"/>
      <c r="M13" s="51">
        <v>100</v>
      </c>
      <c r="N13" s="51"/>
      <c r="O13" s="51">
        <v>106</v>
      </c>
      <c r="P13" s="51"/>
      <c r="Q13" s="51"/>
      <c r="R13" s="114">
        <f t="shared" si="0"/>
        <v>206</v>
      </c>
    </row>
    <row r="14" spans="1:18" x14ac:dyDescent="0.25">
      <c r="A14" s="15" t="s">
        <v>25</v>
      </c>
      <c r="B14" s="15" t="s">
        <v>56</v>
      </c>
      <c r="C14" s="51" t="s">
        <v>4</v>
      </c>
      <c r="D14" s="4"/>
      <c r="E14" s="51">
        <v>1</v>
      </c>
      <c r="F14" s="51"/>
      <c r="G14" s="51"/>
      <c r="H14" s="53"/>
      <c r="I14" s="53">
        <v>1</v>
      </c>
      <c r="J14" s="114">
        <f t="shared" si="1"/>
        <v>2</v>
      </c>
      <c r="K14" s="49"/>
      <c r="L14" s="51"/>
      <c r="M14" s="51">
        <v>20</v>
      </c>
      <c r="N14" s="51"/>
      <c r="O14" s="51"/>
      <c r="P14" s="51"/>
      <c r="Q14" s="51">
        <v>12</v>
      </c>
      <c r="R14" s="114">
        <f t="shared" si="0"/>
        <v>32</v>
      </c>
    </row>
    <row r="15" spans="1:18" x14ac:dyDescent="0.25">
      <c r="A15" s="15" t="s">
        <v>23</v>
      </c>
      <c r="B15" s="15" t="s">
        <v>51</v>
      </c>
      <c r="C15" s="52" t="s">
        <v>5</v>
      </c>
      <c r="D15" s="6">
        <v>5</v>
      </c>
      <c r="E15" s="51">
        <v>2</v>
      </c>
      <c r="F15" s="51"/>
      <c r="G15" s="51"/>
      <c r="H15" s="53"/>
      <c r="I15" s="53">
        <v>4</v>
      </c>
      <c r="J15" s="114">
        <f t="shared" si="1"/>
        <v>11</v>
      </c>
      <c r="K15" s="49"/>
      <c r="L15" s="51">
        <v>285</v>
      </c>
      <c r="M15" s="51">
        <v>80</v>
      </c>
      <c r="N15" s="51"/>
      <c r="O15" s="51"/>
      <c r="P15" s="51"/>
      <c r="Q15" s="51">
        <v>155</v>
      </c>
      <c r="R15" s="114">
        <f t="shared" si="0"/>
        <v>520</v>
      </c>
    </row>
    <row r="16" spans="1:18" x14ac:dyDescent="0.25">
      <c r="A16" s="15" t="s">
        <v>23</v>
      </c>
      <c r="B16" s="15" t="s">
        <v>54</v>
      </c>
      <c r="C16" s="52" t="s">
        <v>6</v>
      </c>
      <c r="D16" s="6">
        <v>1</v>
      </c>
      <c r="E16" s="51">
        <v>1</v>
      </c>
      <c r="F16" s="51"/>
      <c r="G16" s="51"/>
      <c r="H16" s="53"/>
      <c r="I16" s="53">
        <v>1</v>
      </c>
      <c r="J16" s="114">
        <f t="shared" si="1"/>
        <v>3</v>
      </c>
      <c r="K16" s="49"/>
      <c r="L16" s="51">
        <v>60</v>
      </c>
      <c r="M16" s="51">
        <v>20</v>
      </c>
      <c r="N16" s="51"/>
      <c r="O16" s="51"/>
      <c r="P16" s="51"/>
      <c r="Q16" s="51">
        <v>40</v>
      </c>
      <c r="R16" s="114">
        <f t="shared" si="0"/>
        <v>120</v>
      </c>
    </row>
    <row r="17" spans="1:18" x14ac:dyDescent="0.25">
      <c r="A17" s="15" t="s">
        <v>26</v>
      </c>
      <c r="B17" s="15" t="s">
        <v>52</v>
      </c>
      <c r="C17" s="52" t="s">
        <v>29</v>
      </c>
      <c r="D17" s="6">
        <v>2</v>
      </c>
      <c r="E17" s="51">
        <v>9</v>
      </c>
      <c r="F17" s="51"/>
      <c r="G17" s="51"/>
      <c r="H17" s="53"/>
      <c r="I17" s="53">
        <v>1</v>
      </c>
      <c r="J17" s="114">
        <f t="shared" si="1"/>
        <v>12</v>
      </c>
      <c r="K17" s="49"/>
      <c r="L17" s="51">
        <v>100</v>
      </c>
      <c r="M17" s="51">
        <v>329</v>
      </c>
      <c r="N17" s="51"/>
      <c r="O17" s="51"/>
      <c r="P17" s="51"/>
      <c r="Q17" s="51">
        <v>30</v>
      </c>
      <c r="R17" s="114">
        <f t="shared" si="0"/>
        <v>459</v>
      </c>
    </row>
    <row r="18" spans="1:18" x14ac:dyDescent="0.25">
      <c r="A18" s="15" t="s">
        <v>25</v>
      </c>
      <c r="B18" s="15" t="s">
        <v>58</v>
      </c>
      <c r="C18" s="54" t="s">
        <v>7</v>
      </c>
      <c r="D18" s="4"/>
      <c r="E18" s="51">
        <v>7</v>
      </c>
      <c r="F18" s="51"/>
      <c r="G18" s="51">
        <v>1</v>
      </c>
      <c r="H18" s="53"/>
      <c r="I18" s="53">
        <v>1</v>
      </c>
      <c r="J18" s="114">
        <f t="shared" si="1"/>
        <v>9</v>
      </c>
      <c r="K18" s="49"/>
      <c r="L18" s="51"/>
      <c r="M18" s="51">
        <v>270</v>
      </c>
      <c r="N18" s="51"/>
      <c r="O18" s="51">
        <v>60</v>
      </c>
      <c r="P18" s="51"/>
      <c r="Q18" s="51">
        <v>12</v>
      </c>
      <c r="R18" s="114">
        <f t="shared" si="0"/>
        <v>342</v>
      </c>
    </row>
    <row r="19" spans="1:18" x14ac:dyDescent="0.25">
      <c r="A19" s="15" t="s">
        <v>25</v>
      </c>
      <c r="B19" s="15" t="s">
        <v>59</v>
      </c>
      <c r="C19" s="54" t="s">
        <v>30</v>
      </c>
      <c r="D19" s="4"/>
      <c r="E19" s="51">
        <v>2</v>
      </c>
      <c r="F19" s="51"/>
      <c r="G19" s="51"/>
      <c r="H19" s="53"/>
      <c r="I19" s="53">
        <v>1</v>
      </c>
      <c r="J19" s="114">
        <f t="shared" si="1"/>
        <v>3</v>
      </c>
      <c r="K19" s="49"/>
      <c r="L19" s="51"/>
      <c r="M19" s="51">
        <v>60</v>
      </c>
      <c r="N19" s="51"/>
      <c r="O19" s="51"/>
      <c r="P19" s="51"/>
      <c r="Q19" s="51">
        <v>10</v>
      </c>
      <c r="R19" s="114">
        <f t="shared" si="0"/>
        <v>70</v>
      </c>
    </row>
    <row r="20" spans="1:18" x14ac:dyDescent="0.25">
      <c r="A20" s="15" t="s">
        <v>26</v>
      </c>
      <c r="B20" s="15" t="s">
        <v>53</v>
      </c>
      <c r="C20" s="52" t="s">
        <v>8</v>
      </c>
      <c r="D20" s="6">
        <v>4</v>
      </c>
      <c r="E20" s="51">
        <v>2</v>
      </c>
      <c r="F20" s="51"/>
      <c r="G20" s="51"/>
      <c r="H20" s="53">
        <v>2</v>
      </c>
      <c r="I20" s="53">
        <v>1</v>
      </c>
      <c r="J20" s="114">
        <f t="shared" si="1"/>
        <v>9</v>
      </c>
      <c r="K20" s="49"/>
      <c r="L20" s="51">
        <v>228</v>
      </c>
      <c r="M20" s="51">
        <v>43</v>
      </c>
      <c r="N20" s="51"/>
      <c r="O20" s="51"/>
      <c r="P20" s="51">
        <v>45</v>
      </c>
      <c r="Q20" s="51">
        <v>40</v>
      </c>
      <c r="R20" s="114">
        <f t="shared" si="0"/>
        <v>356</v>
      </c>
    </row>
    <row r="21" spans="1:18" x14ac:dyDescent="0.25">
      <c r="A21" s="15" t="s">
        <v>23</v>
      </c>
      <c r="B21" s="15" t="s">
        <v>54</v>
      </c>
      <c r="C21" s="52" t="s">
        <v>31</v>
      </c>
      <c r="D21" s="6"/>
      <c r="E21" s="51">
        <v>4</v>
      </c>
      <c r="F21" s="51"/>
      <c r="G21" s="51"/>
      <c r="H21" s="53"/>
      <c r="I21" s="53">
        <v>3</v>
      </c>
      <c r="J21" s="114">
        <f t="shared" si="1"/>
        <v>7</v>
      </c>
      <c r="K21" s="49"/>
      <c r="L21" s="51"/>
      <c r="M21" s="51">
        <v>247</v>
      </c>
      <c r="N21" s="51"/>
      <c r="O21" s="51"/>
      <c r="P21" s="51"/>
      <c r="Q21" s="51">
        <v>99</v>
      </c>
      <c r="R21" s="114">
        <f t="shared" si="0"/>
        <v>346</v>
      </c>
    </row>
    <row r="22" spans="1:18" x14ac:dyDescent="0.25">
      <c r="A22" s="15" t="s">
        <v>23</v>
      </c>
      <c r="B22" s="15" t="s">
        <v>54</v>
      </c>
      <c r="C22" s="52" t="s">
        <v>9</v>
      </c>
      <c r="D22" s="6">
        <v>1</v>
      </c>
      <c r="E22" s="51">
        <v>2</v>
      </c>
      <c r="F22" s="51"/>
      <c r="G22" s="51"/>
      <c r="H22" s="53"/>
      <c r="I22" s="53">
        <v>2</v>
      </c>
      <c r="J22" s="114">
        <f t="shared" si="1"/>
        <v>5</v>
      </c>
      <c r="K22" s="49"/>
      <c r="L22" s="51">
        <v>60</v>
      </c>
      <c r="M22" s="51">
        <v>81</v>
      </c>
      <c r="N22" s="51"/>
      <c r="O22" s="51"/>
      <c r="P22" s="51"/>
      <c r="Q22" s="51">
        <v>72</v>
      </c>
      <c r="R22" s="114">
        <f t="shared" si="0"/>
        <v>213</v>
      </c>
    </row>
    <row r="23" spans="1:18" x14ac:dyDescent="0.25">
      <c r="A23" s="15" t="s">
        <v>24</v>
      </c>
      <c r="B23" s="15" t="s">
        <v>48</v>
      </c>
      <c r="C23" s="52" t="s">
        <v>32</v>
      </c>
      <c r="D23" s="6">
        <v>1</v>
      </c>
      <c r="E23" s="51">
        <v>2</v>
      </c>
      <c r="F23" s="51"/>
      <c r="G23" s="51">
        <v>1</v>
      </c>
      <c r="H23" s="53"/>
      <c r="I23" s="53">
        <v>1</v>
      </c>
      <c r="J23" s="114">
        <f t="shared" si="1"/>
        <v>5</v>
      </c>
      <c r="K23" s="49"/>
      <c r="L23" s="51">
        <v>70</v>
      </c>
      <c r="M23" s="51">
        <v>78</v>
      </c>
      <c r="N23" s="51"/>
      <c r="O23" s="51">
        <v>17</v>
      </c>
      <c r="P23" s="51"/>
      <c r="Q23" s="51">
        <v>29</v>
      </c>
      <c r="R23" s="114">
        <f t="shared" si="0"/>
        <v>194</v>
      </c>
    </row>
    <row r="24" spans="1:18" x14ac:dyDescent="0.25">
      <c r="A24" s="15" t="s">
        <v>25</v>
      </c>
      <c r="B24" s="15" t="s">
        <v>63</v>
      </c>
      <c r="C24" s="52" t="s">
        <v>10</v>
      </c>
      <c r="D24" s="6"/>
      <c r="E24" s="51"/>
      <c r="F24" s="51"/>
      <c r="G24" s="51">
        <v>1</v>
      </c>
      <c r="H24" s="53">
        <v>1</v>
      </c>
      <c r="I24" s="53">
        <v>4</v>
      </c>
      <c r="J24" s="114">
        <f t="shared" si="1"/>
        <v>6</v>
      </c>
      <c r="K24" s="49"/>
      <c r="L24" s="51"/>
      <c r="M24" s="51"/>
      <c r="N24" s="51"/>
      <c r="O24" s="51">
        <v>46</v>
      </c>
      <c r="P24" s="51">
        <v>10</v>
      </c>
      <c r="Q24" s="51">
        <v>133</v>
      </c>
      <c r="R24" s="114">
        <f t="shared" si="0"/>
        <v>189</v>
      </c>
    </row>
    <row r="25" spans="1:18" x14ac:dyDescent="0.25">
      <c r="A25" s="15" t="s">
        <v>24</v>
      </c>
      <c r="B25" s="15" t="s">
        <v>48</v>
      </c>
      <c r="C25" s="54" t="s">
        <v>11</v>
      </c>
      <c r="D25" s="4">
        <v>1</v>
      </c>
      <c r="E25" s="51">
        <v>4</v>
      </c>
      <c r="F25" s="51"/>
      <c r="G25" s="51">
        <v>1</v>
      </c>
      <c r="H25" s="53"/>
      <c r="I25" s="53"/>
      <c r="J25" s="114">
        <f t="shared" si="1"/>
        <v>6</v>
      </c>
      <c r="K25" s="49"/>
      <c r="L25" s="51">
        <v>66</v>
      </c>
      <c r="M25" s="51">
        <v>151</v>
      </c>
      <c r="N25" s="51"/>
      <c r="O25" s="51">
        <v>15</v>
      </c>
      <c r="P25" s="51"/>
      <c r="Q25" s="51"/>
      <c r="R25" s="114">
        <f t="shared" si="0"/>
        <v>232</v>
      </c>
    </row>
    <row r="26" spans="1:18" x14ac:dyDescent="0.25">
      <c r="A26" s="15" t="s">
        <v>25</v>
      </c>
      <c r="B26" s="15" t="s">
        <v>55</v>
      </c>
      <c r="C26" s="54" t="s">
        <v>33</v>
      </c>
      <c r="D26" s="4">
        <v>1</v>
      </c>
      <c r="E26" s="51">
        <v>4</v>
      </c>
      <c r="F26" s="51"/>
      <c r="G26" s="51"/>
      <c r="H26" s="53">
        <v>1</v>
      </c>
      <c r="I26" s="53">
        <v>2</v>
      </c>
      <c r="J26" s="114">
        <f t="shared" si="1"/>
        <v>8</v>
      </c>
      <c r="K26" s="49"/>
      <c r="L26" s="51">
        <v>45</v>
      </c>
      <c r="M26" s="51">
        <v>226</v>
      </c>
      <c r="N26" s="51"/>
      <c r="O26" s="51"/>
      <c r="P26" s="51">
        <v>12</v>
      </c>
      <c r="Q26" s="51">
        <v>40</v>
      </c>
      <c r="R26" s="114">
        <f t="shared" si="0"/>
        <v>323</v>
      </c>
    </row>
    <row r="27" spans="1:18" x14ac:dyDescent="0.25">
      <c r="A27" s="15" t="s">
        <v>26</v>
      </c>
      <c r="B27" s="15" t="s">
        <v>65</v>
      </c>
      <c r="C27" s="52" t="s">
        <v>34</v>
      </c>
      <c r="D27" s="6">
        <v>1</v>
      </c>
      <c r="E27" s="51"/>
      <c r="F27" s="51"/>
      <c r="G27" s="51">
        <v>2</v>
      </c>
      <c r="H27" s="53"/>
      <c r="I27" s="53"/>
      <c r="J27" s="114">
        <f t="shared" si="1"/>
        <v>3</v>
      </c>
      <c r="K27" s="49"/>
      <c r="L27" s="51">
        <v>60</v>
      </c>
      <c r="M27" s="51"/>
      <c r="N27" s="51"/>
      <c r="O27" s="51">
        <v>29</v>
      </c>
      <c r="P27" s="51"/>
      <c r="Q27" s="51"/>
      <c r="R27" s="114">
        <f t="shared" si="0"/>
        <v>89</v>
      </c>
    </row>
    <row r="28" spans="1:18" x14ac:dyDescent="0.25">
      <c r="A28" s="15" t="s">
        <v>25</v>
      </c>
      <c r="B28" s="15" t="s">
        <v>55</v>
      </c>
      <c r="C28" s="54" t="s">
        <v>35</v>
      </c>
      <c r="D28" s="4"/>
      <c r="E28" s="51">
        <v>6</v>
      </c>
      <c r="F28" s="51"/>
      <c r="G28" s="51"/>
      <c r="H28" s="53">
        <v>2</v>
      </c>
      <c r="I28" s="53">
        <v>4</v>
      </c>
      <c r="J28" s="114">
        <f t="shared" si="1"/>
        <v>12</v>
      </c>
      <c r="K28" s="49"/>
      <c r="L28" s="51"/>
      <c r="M28" s="51">
        <v>360</v>
      </c>
      <c r="N28" s="51"/>
      <c r="O28" s="51"/>
      <c r="P28" s="51">
        <v>57</v>
      </c>
      <c r="Q28" s="51">
        <v>44</v>
      </c>
      <c r="R28" s="114">
        <f t="shared" si="0"/>
        <v>461</v>
      </c>
    </row>
    <row r="29" spans="1:18" x14ac:dyDescent="0.25">
      <c r="A29" s="15" t="s">
        <v>25</v>
      </c>
      <c r="B29" s="15" t="s">
        <v>56</v>
      </c>
      <c r="C29" s="52" t="s">
        <v>12</v>
      </c>
      <c r="D29" s="6"/>
      <c r="E29" s="51">
        <v>4</v>
      </c>
      <c r="F29" s="51"/>
      <c r="G29" s="51"/>
      <c r="H29" s="53"/>
      <c r="I29" s="53">
        <v>1</v>
      </c>
      <c r="J29" s="114">
        <f t="shared" si="1"/>
        <v>5</v>
      </c>
      <c r="K29" s="49"/>
      <c r="L29" s="51"/>
      <c r="M29" s="51">
        <v>253</v>
      </c>
      <c r="N29" s="51"/>
      <c r="O29" s="51"/>
      <c r="P29" s="51"/>
      <c r="Q29" s="51">
        <v>10</v>
      </c>
      <c r="R29" s="114">
        <f t="shared" si="0"/>
        <v>263</v>
      </c>
    </row>
    <row r="30" spans="1:18" x14ac:dyDescent="0.25">
      <c r="A30" s="15" t="s">
        <v>24</v>
      </c>
      <c r="B30" s="15" t="s">
        <v>57</v>
      </c>
      <c r="C30" s="52" t="s">
        <v>13</v>
      </c>
      <c r="D30" s="6">
        <v>4</v>
      </c>
      <c r="E30" s="51">
        <v>13</v>
      </c>
      <c r="F30" s="51">
        <v>1</v>
      </c>
      <c r="G30" s="51">
        <v>10</v>
      </c>
      <c r="H30" s="53">
        <v>2</v>
      </c>
      <c r="I30" s="53">
        <v>20</v>
      </c>
      <c r="J30" s="114">
        <f t="shared" si="1"/>
        <v>50</v>
      </c>
      <c r="K30" s="49"/>
      <c r="L30" s="51">
        <v>257</v>
      </c>
      <c r="M30" s="51">
        <v>564</v>
      </c>
      <c r="N30" s="51">
        <v>50</v>
      </c>
      <c r="O30" s="51">
        <v>225</v>
      </c>
      <c r="P30" s="51">
        <v>42</v>
      </c>
      <c r="Q30" s="51">
        <v>403</v>
      </c>
      <c r="R30" s="114">
        <f t="shared" si="0"/>
        <v>1541</v>
      </c>
    </row>
    <row r="31" spans="1:18" x14ac:dyDescent="0.25">
      <c r="A31" s="15" t="s">
        <v>25</v>
      </c>
      <c r="B31" s="15" t="s">
        <v>58</v>
      </c>
      <c r="C31" s="52" t="s">
        <v>36</v>
      </c>
      <c r="D31" s="6"/>
      <c r="E31" s="51">
        <v>4</v>
      </c>
      <c r="F31" s="51"/>
      <c r="G31" s="51"/>
      <c r="H31" s="53"/>
      <c r="I31" s="53">
        <v>3</v>
      </c>
      <c r="J31" s="114">
        <f t="shared" si="1"/>
        <v>7</v>
      </c>
      <c r="K31" s="49"/>
      <c r="L31" s="51"/>
      <c r="M31" s="51">
        <v>132</v>
      </c>
      <c r="N31" s="51"/>
      <c r="O31" s="51"/>
      <c r="P31" s="51"/>
      <c r="Q31" s="51">
        <v>54</v>
      </c>
      <c r="R31" s="114">
        <f t="shared" si="0"/>
        <v>186</v>
      </c>
    </row>
    <row r="32" spans="1:18" x14ac:dyDescent="0.25">
      <c r="A32" s="15" t="s">
        <v>25</v>
      </c>
      <c r="B32" s="15" t="s">
        <v>58</v>
      </c>
      <c r="C32" s="52" t="s">
        <v>37</v>
      </c>
      <c r="D32" s="6"/>
      <c r="E32" s="51">
        <v>7</v>
      </c>
      <c r="F32" s="51">
        <v>1</v>
      </c>
      <c r="G32" s="51"/>
      <c r="H32" s="53"/>
      <c r="I32" s="53">
        <v>2</v>
      </c>
      <c r="J32" s="114">
        <f t="shared" si="1"/>
        <v>10</v>
      </c>
      <c r="K32" s="49"/>
      <c r="L32" s="51"/>
      <c r="M32" s="51">
        <v>325</v>
      </c>
      <c r="N32" s="51">
        <v>114</v>
      </c>
      <c r="O32" s="51"/>
      <c r="P32" s="51"/>
      <c r="Q32" s="51">
        <v>20</v>
      </c>
      <c r="R32" s="114">
        <f t="shared" si="0"/>
        <v>459</v>
      </c>
    </row>
    <row r="33" spans="1:18" x14ac:dyDescent="0.25">
      <c r="A33" s="15" t="s">
        <v>25</v>
      </c>
      <c r="B33" s="15" t="s">
        <v>59</v>
      </c>
      <c r="C33" s="52" t="s">
        <v>38</v>
      </c>
      <c r="D33" s="6"/>
      <c r="E33" s="51">
        <v>6</v>
      </c>
      <c r="F33" s="51"/>
      <c r="G33" s="51">
        <v>1</v>
      </c>
      <c r="H33" s="53"/>
      <c r="I33" s="53">
        <v>14</v>
      </c>
      <c r="J33" s="114">
        <f t="shared" si="1"/>
        <v>21</v>
      </c>
      <c r="K33" s="49"/>
      <c r="L33" s="51"/>
      <c r="M33" s="51">
        <v>400</v>
      </c>
      <c r="N33" s="51"/>
      <c r="O33" s="51">
        <v>9</v>
      </c>
      <c r="P33" s="51"/>
      <c r="Q33" s="51">
        <v>361</v>
      </c>
      <c r="R33" s="114">
        <f t="shared" si="0"/>
        <v>770</v>
      </c>
    </row>
    <row r="34" spans="1:18" x14ac:dyDescent="0.25">
      <c r="A34" s="15" t="s">
        <v>24</v>
      </c>
      <c r="B34" s="15" t="s">
        <v>60</v>
      </c>
      <c r="C34" s="52" t="s">
        <v>39</v>
      </c>
      <c r="D34" s="6">
        <v>2</v>
      </c>
      <c r="E34" s="51">
        <v>4</v>
      </c>
      <c r="F34" s="51"/>
      <c r="G34" s="51"/>
      <c r="H34" s="53">
        <v>2</v>
      </c>
      <c r="I34" s="53">
        <v>1</v>
      </c>
      <c r="J34" s="114">
        <f t="shared" si="1"/>
        <v>9</v>
      </c>
      <c r="K34" s="49"/>
      <c r="L34" s="51">
        <v>90</v>
      </c>
      <c r="M34" s="51">
        <v>180</v>
      </c>
      <c r="N34" s="51"/>
      <c r="O34" s="51">
        <v>0</v>
      </c>
      <c r="P34" s="51">
        <v>45</v>
      </c>
      <c r="Q34" s="51">
        <v>12</v>
      </c>
      <c r="R34" s="114">
        <f t="shared" si="0"/>
        <v>327</v>
      </c>
    </row>
    <row r="35" spans="1:18" x14ac:dyDescent="0.25">
      <c r="A35" s="15" t="s">
        <v>24</v>
      </c>
      <c r="B35" s="15" t="s">
        <v>61</v>
      </c>
      <c r="C35" s="52" t="s">
        <v>14</v>
      </c>
      <c r="D35" s="6">
        <v>2</v>
      </c>
      <c r="E35" s="51">
        <v>9</v>
      </c>
      <c r="F35" s="51"/>
      <c r="G35" s="51">
        <v>2</v>
      </c>
      <c r="H35" s="53">
        <v>2</v>
      </c>
      <c r="I35" s="53">
        <v>9</v>
      </c>
      <c r="J35" s="114">
        <f t="shared" si="1"/>
        <v>24</v>
      </c>
      <c r="K35" s="49"/>
      <c r="L35" s="51">
        <v>84</v>
      </c>
      <c r="M35" s="51">
        <v>320</v>
      </c>
      <c r="N35" s="51"/>
      <c r="O35" s="51">
        <v>63</v>
      </c>
      <c r="P35" s="51">
        <v>63</v>
      </c>
      <c r="Q35" s="51">
        <v>206</v>
      </c>
      <c r="R35" s="114">
        <f t="shared" si="0"/>
        <v>736</v>
      </c>
    </row>
    <row r="36" spans="1:18" x14ac:dyDescent="0.25">
      <c r="A36" s="15" t="s">
        <v>26</v>
      </c>
      <c r="B36" s="15" t="s">
        <v>62</v>
      </c>
      <c r="C36" s="52" t="s">
        <v>40</v>
      </c>
      <c r="D36" s="6"/>
      <c r="E36" s="51">
        <v>4</v>
      </c>
      <c r="F36" s="51"/>
      <c r="G36" s="51">
        <v>3</v>
      </c>
      <c r="H36" s="53"/>
      <c r="I36" s="53">
        <v>2</v>
      </c>
      <c r="J36" s="114">
        <f t="shared" si="1"/>
        <v>9</v>
      </c>
      <c r="K36" s="49"/>
      <c r="L36" s="51"/>
      <c r="M36" s="51">
        <v>180</v>
      </c>
      <c r="N36" s="51"/>
      <c r="O36" s="51">
        <v>64</v>
      </c>
      <c r="P36" s="51"/>
      <c r="Q36" s="51">
        <v>22</v>
      </c>
      <c r="R36" s="114">
        <f t="shared" si="0"/>
        <v>266</v>
      </c>
    </row>
    <row r="37" spans="1:18" x14ac:dyDescent="0.25">
      <c r="A37" s="15" t="s">
        <v>24</v>
      </c>
      <c r="B37" s="15" t="s">
        <v>60</v>
      </c>
      <c r="C37" s="52" t="s">
        <v>15</v>
      </c>
      <c r="D37" s="6">
        <v>4</v>
      </c>
      <c r="E37" s="51">
        <v>2</v>
      </c>
      <c r="F37" s="51"/>
      <c r="G37" s="51"/>
      <c r="H37" s="53">
        <v>1</v>
      </c>
      <c r="I37" s="53">
        <v>4</v>
      </c>
      <c r="J37" s="114">
        <f t="shared" si="1"/>
        <v>11</v>
      </c>
      <c r="K37" s="49"/>
      <c r="L37" s="51">
        <v>268</v>
      </c>
      <c r="M37" s="51">
        <v>55</v>
      </c>
      <c r="N37" s="51"/>
      <c r="O37" s="51"/>
      <c r="P37" s="51">
        <v>10</v>
      </c>
      <c r="Q37" s="51">
        <v>85</v>
      </c>
      <c r="R37" s="114">
        <f t="shared" si="0"/>
        <v>418</v>
      </c>
    </row>
    <row r="38" spans="1:18" x14ac:dyDescent="0.25">
      <c r="A38" s="15" t="s">
        <v>25</v>
      </c>
      <c r="B38" s="15" t="s">
        <v>63</v>
      </c>
      <c r="C38" s="52" t="s">
        <v>41</v>
      </c>
      <c r="D38" s="6">
        <v>2</v>
      </c>
      <c r="E38" s="51">
        <v>6</v>
      </c>
      <c r="F38" s="51"/>
      <c r="G38" s="51">
        <v>2</v>
      </c>
      <c r="H38" s="53"/>
      <c r="I38" s="53">
        <v>6</v>
      </c>
      <c r="J38" s="114">
        <f t="shared" si="1"/>
        <v>16</v>
      </c>
      <c r="K38" s="49"/>
      <c r="L38" s="51">
        <v>132</v>
      </c>
      <c r="M38" s="51">
        <v>275</v>
      </c>
      <c r="N38" s="51"/>
      <c r="O38" s="51">
        <v>32</v>
      </c>
      <c r="P38" s="51"/>
      <c r="Q38" s="51">
        <v>122</v>
      </c>
      <c r="R38" s="114">
        <f t="shared" si="0"/>
        <v>561</v>
      </c>
    </row>
    <row r="39" spans="1:18" x14ac:dyDescent="0.25">
      <c r="A39" s="15" t="s">
        <v>26</v>
      </c>
      <c r="B39" s="15" t="s">
        <v>64</v>
      </c>
      <c r="C39" s="52" t="s">
        <v>42</v>
      </c>
      <c r="D39" s="6">
        <v>2</v>
      </c>
      <c r="E39" s="51">
        <v>12</v>
      </c>
      <c r="F39" s="51">
        <v>1</v>
      </c>
      <c r="G39" s="51">
        <v>5</v>
      </c>
      <c r="H39" s="53"/>
      <c r="I39" s="53">
        <v>14</v>
      </c>
      <c r="J39" s="114">
        <f t="shared" si="1"/>
        <v>34</v>
      </c>
      <c r="K39" s="49"/>
      <c r="L39" s="51">
        <v>120</v>
      </c>
      <c r="M39" s="51">
        <v>600</v>
      </c>
      <c r="N39" s="51">
        <v>60</v>
      </c>
      <c r="O39" s="51">
        <v>96</v>
      </c>
      <c r="P39" s="51"/>
      <c r="Q39" s="51">
        <v>318</v>
      </c>
      <c r="R39" s="114">
        <f t="shared" si="0"/>
        <v>1194</v>
      </c>
    </row>
    <row r="40" spans="1:18" x14ac:dyDescent="0.25">
      <c r="A40" s="15" t="s">
        <v>26</v>
      </c>
      <c r="B40" s="15" t="s">
        <v>65</v>
      </c>
      <c r="C40" s="52" t="s">
        <v>43</v>
      </c>
      <c r="D40" s="6"/>
      <c r="E40" s="51">
        <v>4</v>
      </c>
      <c r="F40" s="51"/>
      <c r="G40" s="51">
        <v>4</v>
      </c>
      <c r="H40" s="53"/>
      <c r="I40" s="53">
        <v>10</v>
      </c>
      <c r="J40" s="114">
        <f t="shared" si="1"/>
        <v>18</v>
      </c>
      <c r="K40" s="49"/>
      <c r="L40" s="51"/>
      <c r="M40" s="51">
        <v>276</v>
      </c>
      <c r="N40" s="51"/>
      <c r="O40" s="51">
        <v>128</v>
      </c>
      <c r="P40" s="51"/>
      <c r="Q40" s="51">
        <v>313</v>
      </c>
      <c r="R40" s="114">
        <f t="shared" si="0"/>
        <v>717</v>
      </c>
    </row>
    <row r="41" spans="1:18" x14ac:dyDescent="0.25">
      <c r="A41" s="15" t="s">
        <v>23</v>
      </c>
      <c r="B41" s="15" t="s">
        <v>66</v>
      </c>
      <c r="C41" s="52" t="s">
        <v>16</v>
      </c>
      <c r="D41" s="6"/>
      <c r="E41" s="51">
        <v>7</v>
      </c>
      <c r="F41" s="51">
        <v>1</v>
      </c>
      <c r="G41" s="51">
        <v>3</v>
      </c>
      <c r="H41" s="53"/>
      <c r="I41" s="53">
        <v>1</v>
      </c>
      <c r="J41" s="114">
        <f t="shared" si="1"/>
        <v>12</v>
      </c>
      <c r="K41" s="49"/>
      <c r="L41" s="51"/>
      <c r="M41" s="51">
        <v>217</v>
      </c>
      <c r="N41" s="51">
        <v>50</v>
      </c>
      <c r="O41" s="51">
        <v>32</v>
      </c>
      <c r="P41" s="51"/>
      <c r="Q41" s="51">
        <v>20</v>
      </c>
      <c r="R41" s="114">
        <f t="shared" si="0"/>
        <v>319</v>
      </c>
    </row>
    <row r="42" spans="1:18" x14ac:dyDescent="0.25">
      <c r="A42" s="15" t="s">
        <v>26</v>
      </c>
      <c r="B42" s="15" t="s">
        <v>62</v>
      </c>
      <c r="C42" s="54" t="s">
        <v>17</v>
      </c>
      <c r="D42" s="4">
        <v>3</v>
      </c>
      <c r="E42" s="51">
        <v>2</v>
      </c>
      <c r="F42" s="51"/>
      <c r="G42" s="51">
        <v>2</v>
      </c>
      <c r="H42" s="53"/>
      <c r="I42" s="53">
        <v>3</v>
      </c>
      <c r="J42" s="114">
        <f t="shared" si="1"/>
        <v>10</v>
      </c>
      <c r="K42" s="49"/>
      <c r="L42" s="51">
        <v>180</v>
      </c>
      <c r="M42" s="51">
        <v>92</v>
      </c>
      <c r="N42" s="51"/>
      <c r="O42" s="51">
        <v>35</v>
      </c>
      <c r="P42" s="51"/>
      <c r="Q42" s="51">
        <v>52</v>
      </c>
      <c r="R42" s="114">
        <f t="shared" si="0"/>
        <v>359</v>
      </c>
    </row>
    <row r="43" spans="1:18" x14ac:dyDescent="0.25">
      <c r="A43" s="15" t="s">
        <v>23</v>
      </c>
      <c r="B43" s="15" t="s">
        <v>67</v>
      </c>
      <c r="C43" s="52" t="s">
        <v>44</v>
      </c>
      <c r="D43" s="6"/>
      <c r="E43" s="51">
        <v>4</v>
      </c>
      <c r="F43" s="51"/>
      <c r="G43" s="51"/>
      <c r="H43" s="53"/>
      <c r="I43" s="53">
        <v>2</v>
      </c>
      <c r="J43" s="114">
        <f t="shared" si="1"/>
        <v>6</v>
      </c>
      <c r="K43" s="49"/>
      <c r="L43" s="51"/>
      <c r="M43" s="51">
        <v>234</v>
      </c>
      <c r="N43" s="51"/>
      <c r="O43" s="51"/>
      <c r="P43" s="51"/>
      <c r="Q43" s="51">
        <v>91</v>
      </c>
      <c r="R43" s="114">
        <f t="shared" si="0"/>
        <v>325</v>
      </c>
    </row>
    <row r="44" spans="1:18" x14ac:dyDescent="0.25">
      <c r="A44" s="15" t="s">
        <v>25</v>
      </c>
      <c r="B44" s="15" t="s">
        <v>55</v>
      </c>
      <c r="C44" s="54" t="s">
        <v>18</v>
      </c>
      <c r="D44" s="4"/>
      <c r="E44" s="51">
        <v>1</v>
      </c>
      <c r="F44" s="51"/>
      <c r="G44" s="51"/>
      <c r="H44" s="53"/>
      <c r="I44" s="53">
        <v>2</v>
      </c>
      <c r="J44" s="114">
        <f t="shared" si="1"/>
        <v>3</v>
      </c>
      <c r="K44" s="49"/>
      <c r="L44" s="51"/>
      <c r="M44" s="51">
        <v>70</v>
      </c>
      <c r="N44" s="51"/>
      <c r="O44" s="51"/>
      <c r="P44" s="51"/>
      <c r="Q44" s="51">
        <v>50</v>
      </c>
      <c r="R44" s="114">
        <f t="shared" si="0"/>
        <v>120</v>
      </c>
    </row>
    <row r="45" spans="1:18" x14ac:dyDescent="0.25">
      <c r="A45" s="15" t="s">
        <v>25</v>
      </c>
      <c r="B45" s="15" t="s">
        <v>63</v>
      </c>
      <c r="C45" s="54" t="s">
        <v>19</v>
      </c>
      <c r="D45" s="4"/>
      <c r="E45" s="51">
        <v>5</v>
      </c>
      <c r="F45" s="51"/>
      <c r="G45" s="51"/>
      <c r="H45" s="53"/>
      <c r="I45" s="53">
        <v>1</v>
      </c>
      <c r="J45" s="114">
        <f t="shared" si="1"/>
        <v>6</v>
      </c>
      <c r="K45" s="49"/>
      <c r="L45" s="51"/>
      <c r="M45" s="51">
        <v>251</v>
      </c>
      <c r="N45" s="51"/>
      <c r="O45" s="51"/>
      <c r="P45" s="51"/>
      <c r="Q45" s="51">
        <v>10</v>
      </c>
      <c r="R45" s="114">
        <f t="shared" si="0"/>
        <v>261</v>
      </c>
    </row>
    <row r="46" spans="1:18" x14ac:dyDescent="0.25">
      <c r="A46" s="15" t="s">
        <v>23</v>
      </c>
      <c r="B46" s="15" t="s">
        <v>67</v>
      </c>
      <c r="C46" s="52" t="s">
        <v>20</v>
      </c>
      <c r="D46" s="6"/>
      <c r="E46" s="51">
        <v>4</v>
      </c>
      <c r="F46" s="51"/>
      <c r="G46" s="51">
        <v>1</v>
      </c>
      <c r="H46" s="53"/>
      <c r="I46" s="53">
        <v>2</v>
      </c>
      <c r="J46" s="114">
        <f t="shared" si="1"/>
        <v>7</v>
      </c>
      <c r="K46" s="49"/>
      <c r="L46" s="51"/>
      <c r="M46" s="51">
        <v>190</v>
      </c>
      <c r="N46" s="51"/>
      <c r="O46" s="51">
        <v>80</v>
      </c>
      <c r="P46" s="51"/>
      <c r="Q46" s="51">
        <v>50</v>
      </c>
      <c r="R46" s="114">
        <f t="shared" si="0"/>
        <v>320</v>
      </c>
    </row>
    <row r="47" spans="1:18" x14ac:dyDescent="0.25">
      <c r="A47" s="15" t="s">
        <v>26</v>
      </c>
      <c r="B47" s="15" t="s">
        <v>52</v>
      </c>
      <c r="C47" s="52" t="s">
        <v>21</v>
      </c>
      <c r="D47" s="6">
        <v>1</v>
      </c>
      <c r="E47" s="51">
        <v>1</v>
      </c>
      <c r="F47" s="51"/>
      <c r="G47" s="51"/>
      <c r="H47" s="53"/>
      <c r="I47" s="53"/>
      <c r="J47" s="114">
        <f t="shared" si="1"/>
        <v>2</v>
      </c>
      <c r="K47" s="49"/>
      <c r="L47" s="51">
        <v>45</v>
      </c>
      <c r="M47" s="51">
        <v>20</v>
      </c>
      <c r="N47" s="51"/>
      <c r="O47" s="51"/>
      <c r="P47" s="51"/>
      <c r="Q47" s="51"/>
      <c r="R47" s="114">
        <f t="shared" si="0"/>
        <v>65</v>
      </c>
    </row>
    <row r="48" spans="1:18" x14ac:dyDescent="0.25">
      <c r="A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</row>
    <row r="49" spans="1:18" s="21" customFormat="1" ht="18.75" x14ac:dyDescent="0.3">
      <c r="A49" s="91" t="s">
        <v>73</v>
      </c>
      <c r="C49" s="92" t="s">
        <v>72</v>
      </c>
      <c r="D49" s="93">
        <f>SUM(D8:D47)</f>
        <v>50</v>
      </c>
      <c r="E49" s="93">
        <f>SUM(E8:E47)</f>
        <v>183</v>
      </c>
      <c r="F49" s="93">
        <f>SUM(F8:F47)</f>
        <v>7</v>
      </c>
      <c r="G49" s="93">
        <f t="shared" ref="G49:J49" si="2">SUM(G8:G47)</f>
        <v>52</v>
      </c>
      <c r="H49" s="93">
        <f t="shared" si="2"/>
        <v>15</v>
      </c>
      <c r="I49" s="93">
        <f t="shared" si="2"/>
        <v>139</v>
      </c>
      <c r="J49" s="93">
        <f t="shared" si="2"/>
        <v>446</v>
      </c>
      <c r="K49" s="94"/>
      <c r="L49" s="93">
        <f t="shared" ref="L49:R49" si="3">SUM(L8:L47)</f>
        <v>2880</v>
      </c>
      <c r="M49" s="93">
        <f t="shared" si="3"/>
        <v>8183</v>
      </c>
      <c r="N49" s="93">
        <f t="shared" si="3"/>
        <v>539</v>
      </c>
      <c r="O49" s="93">
        <f t="shared" si="3"/>
        <v>1446</v>
      </c>
      <c r="P49" s="93">
        <f t="shared" si="3"/>
        <v>320</v>
      </c>
      <c r="Q49" s="93">
        <f t="shared" si="3"/>
        <v>3206</v>
      </c>
      <c r="R49" s="93">
        <f t="shared" si="3"/>
        <v>16574</v>
      </c>
    </row>
    <row r="50" spans="1:18" x14ac:dyDescent="0.25">
      <c r="A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</row>
    <row r="51" spans="1:18" x14ac:dyDescent="0.25">
      <c r="A51" s="4" t="s">
        <v>26</v>
      </c>
      <c r="C51" s="49"/>
      <c r="D51" s="123">
        <v>17</v>
      </c>
      <c r="E51" s="123">
        <v>43</v>
      </c>
      <c r="F51" s="123">
        <v>1</v>
      </c>
      <c r="G51" s="123">
        <v>20</v>
      </c>
      <c r="H51" s="123">
        <v>2</v>
      </c>
      <c r="I51" s="123">
        <v>38</v>
      </c>
      <c r="J51" s="123">
        <v>121</v>
      </c>
      <c r="K51" s="49"/>
      <c r="L51" s="123">
        <v>953</v>
      </c>
      <c r="M51" s="123">
        <v>1819</v>
      </c>
      <c r="N51" s="123">
        <v>60</v>
      </c>
      <c r="O51" s="123">
        <v>532</v>
      </c>
      <c r="P51" s="123">
        <v>45</v>
      </c>
      <c r="Q51" s="123">
        <v>871</v>
      </c>
      <c r="R51" s="123">
        <v>4280</v>
      </c>
    </row>
    <row r="52" spans="1:18" x14ac:dyDescent="0.25">
      <c r="A52" s="4" t="s">
        <v>90</v>
      </c>
      <c r="C52" s="49"/>
      <c r="D52" s="51">
        <v>7</v>
      </c>
      <c r="E52" s="51">
        <v>40</v>
      </c>
      <c r="F52" s="51">
        <v>2</v>
      </c>
      <c r="G52" s="51">
        <v>4</v>
      </c>
      <c r="H52" s="51">
        <v>0</v>
      </c>
      <c r="I52" s="51">
        <v>18</v>
      </c>
      <c r="J52" s="51">
        <v>71</v>
      </c>
      <c r="K52" s="49"/>
      <c r="L52" s="51">
        <v>405</v>
      </c>
      <c r="M52" s="51">
        <v>1758</v>
      </c>
      <c r="N52" s="51">
        <v>130</v>
      </c>
      <c r="O52" s="51">
        <v>112</v>
      </c>
      <c r="P52" s="51">
        <v>0</v>
      </c>
      <c r="Q52" s="51">
        <v>588</v>
      </c>
      <c r="R52" s="51">
        <v>2993</v>
      </c>
    </row>
    <row r="53" spans="1:18" x14ac:dyDescent="0.25">
      <c r="A53" s="4" t="s">
        <v>91</v>
      </c>
      <c r="C53" s="49"/>
      <c r="D53" s="51">
        <v>23</v>
      </c>
      <c r="E53" s="51">
        <v>46</v>
      </c>
      <c r="F53" s="51">
        <v>3</v>
      </c>
      <c r="G53" s="51">
        <v>19</v>
      </c>
      <c r="H53" s="51">
        <v>9</v>
      </c>
      <c r="I53" s="51">
        <v>41</v>
      </c>
      <c r="J53" s="51">
        <v>141</v>
      </c>
      <c r="K53" s="49"/>
      <c r="L53" s="51">
        <v>1345</v>
      </c>
      <c r="M53" s="51">
        <v>1864</v>
      </c>
      <c r="N53" s="51">
        <v>235</v>
      </c>
      <c r="O53" s="51">
        <v>549</v>
      </c>
      <c r="P53" s="51">
        <v>196</v>
      </c>
      <c r="Q53" s="51">
        <v>869</v>
      </c>
      <c r="R53" s="51">
        <v>5058</v>
      </c>
    </row>
    <row r="54" spans="1:18" x14ac:dyDescent="0.25">
      <c r="A54" s="4" t="s">
        <v>92</v>
      </c>
      <c r="C54" s="49"/>
      <c r="D54" s="51">
        <v>3</v>
      </c>
      <c r="E54" s="51">
        <v>54</v>
      </c>
      <c r="F54" s="51">
        <v>1</v>
      </c>
      <c r="G54" s="51">
        <v>9</v>
      </c>
      <c r="H54" s="51">
        <v>4</v>
      </c>
      <c r="I54" s="51">
        <v>42</v>
      </c>
      <c r="J54" s="51">
        <v>113</v>
      </c>
      <c r="K54" s="49"/>
      <c r="L54" s="51">
        <v>177</v>
      </c>
      <c r="M54" s="51">
        <v>2742</v>
      </c>
      <c r="N54" s="51">
        <v>114</v>
      </c>
      <c r="O54" s="51">
        <v>253</v>
      </c>
      <c r="P54" s="51">
        <v>79</v>
      </c>
      <c r="Q54" s="51">
        <v>878</v>
      </c>
      <c r="R54" s="51">
        <v>4243</v>
      </c>
    </row>
    <row r="55" spans="1:18" x14ac:dyDescent="0.25">
      <c r="E55" s="20"/>
      <c r="G55" s="20"/>
      <c r="I55" s="20"/>
      <c r="M55" s="20"/>
      <c r="O55" s="20"/>
      <c r="Q55" s="20"/>
    </row>
  </sheetData>
  <autoFilter ref="A7:R7"/>
  <mergeCells count="2">
    <mergeCell ref="L6:R6"/>
    <mergeCell ref="D6:J6"/>
  </mergeCells>
  <conditionalFormatting sqref="J8:J47">
    <cfRule type="colorScale" priority="3">
      <colorScale>
        <cfvo type="min"/>
        <cfvo type="max"/>
        <color rgb="FFFFEF9C"/>
        <color rgb="FF63BE7B"/>
      </colorScale>
    </cfRule>
  </conditionalFormatting>
  <conditionalFormatting sqref="R8:R47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8" scale="68" orientation="landscape" r:id="rId1"/>
  <headerFooter>
    <oddHeader>&amp;L&amp;"-,Gras"&amp;14Pôle innovation petite enfance et parentalité&amp;"-,Normal"&amp;11
Actions conjointes Département et CAF de la Seine-Saint-Denis</oddHeader>
    <oddFooter>&amp;C&amp;D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opLeftCell="A36" zoomScaleNormal="100" zoomScalePageLayoutView="55" workbookViewId="0">
      <selection activeCell="K44" sqref="K44"/>
    </sheetView>
  </sheetViews>
  <sheetFormatPr baseColWidth="10" defaultRowHeight="15" x14ac:dyDescent="0.25"/>
  <cols>
    <col min="1" max="1" width="25.5703125" style="7" customWidth="1"/>
    <col min="2" max="2" width="21.85546875" style="7" customWidth="1"/>
    <col min="3" max="3" width="25.140625" style="7" customWidth="1"/>
    <col min="4" max="4" width="17.7109375" style="7" customWidth="1"/>
    <col min="5" max="5" width="20.85546875" style="68" customWidth="1"/>
    <col min="6" max="10" width="14.28515625" style="7" customWidth="1"/>
  </cols>
  <sheetData>
    <row r="1" spans="1:10" x14ac:dyDescent="0.25">
      <c r="A1" s="49"/>
    </row>
    <row r="2" spans="1:10" ht="15.75" x14ac:dyDescent="0.25">
      <c r="A2" s="99" t="s">
        <v>108</v>
      </c>
      <c r="F2" s="7" t="s">
        <v>171</v>
      </c>
    </row>
    <row r="3" spans="1:10" x14ac:dyDescent="0.25">
      <c r="A3" s="56" t="s">
        <v>81</v>
      </c>
      <c r="B3" s="56" t="s">
        <v>87</v>
      </c>
    </row>
    <row r="4" spans="1:10" ht="43.5" customHeight="1" x14ac:dyDescent="0.25">
      <c r="A4" s="191" t="s">
        <v>175</v>
      </c>
      <c r="B4" s="191"/>
      <c r="C4" s="191"/>
      <c r="D4" s="191"/>
    </row>
    <row r="5" spans="1:10" s="7" customFormat="1" x14ac:dyDescent="0.25">
      <c r="A5" s="113"/>
      <c r="B5" s="113"/>
      <c r="C5" s="113"/>
      <c r="D5" s="113"/>
      <c r="E5" s="68"/>
    </row>
    <row r="6" spans="1:10" s="7" customFormat="1" ht="15.75" thickBot="1" x14ac:dyDescent="0.3">
      <c r="A6" s="113"/>
      <c r="B6" s="113"/>
      <c r="C6" s="113"/>
      <c r="D6" s="113"/>
      <c r="E6" s="68"/>
    </row>
    <row r="7" spans="1:10" x14ac:dyDescent="0.25">
      <c r="A7" s="54"/>
      <c r="B7" s="4"/>
      <c r="C7" s="54"/>
      <c r="D7" s="67" t="s">
        <v>131</v>
      </c>
      <c r="E7" s="67" t="s">
        <v>131</v>
      </c>
      <c r="F7" s="188" t="s">
        <v>153</v>
      </c>
      <c r="G7" s="189"/>
      <c r="H7" s="189"/>
      <c r="I7" s="189"/>
      <c r="J7" s="190"/>
    </row>
    <row r="8" spans="1:10" s="74" customFormat="1" ht="89.25" x14ac:dyDescent="0.2">
      <c r="A8" s="70" t="s">
        <v>69</v>
      </c>
      <c r="B8" s="70" t="s">
        <v>71</v>
      </c>
      <c r="C8" s="70" t="s">
        <v>45</v>
      </c>
      <c r="D8" s="70" t="s">
        <v>99</v>
      </c>
      <c r="E8" s="71" t="s">
        <v>93</v>
      </c>
      <c r="F8" s="72" t="s">
        <v>94</v>
      </c>
      <c r="G8" s="70" t="s">
        <v>95</v>
      </c>
      <c r="H8" s="70" t="s">
        <v>96</v>
      </c>
      <c r="I8" s="70" t="s">
        <v>97</v>
      </c>
      <c r="J8" s="73" t="s">
        <v>98</v>
      </c>
    </row>
    <row r="9" spans="1:10" x14ac:dyDescent="0.25">
      <c r="A9" s="4" t="s">
        <v>26</v>
      </c>
      <c r="B9" s="1" t="s">
        <v>46</v>
      </c>
      <c r="C9" s="52" t="s">
        <v>0</v>
      </c>
      <c r="D9" s="4">
        <v>705</v>
      </c>
      <c r="E9" s="69">
        <v>0.62169312169312174</v>
      </c>
      <c r="F9" s="57">
        <v>101</v>
      </c>
      <c r="G9" s="58">
        <v>22</v>
      </c>
      <c r="H9" s="59">
        <v>0.21782178217821782</v>
      </c>
      <c r="I9" s="60">
        <v>1.9400352733686066E-2</v>
      </c>
      <c r="J9" s="61">
        <v>18</v>
      </c>
    </row>
    <row r="10" spans="1:10" x14ac:dyDescent="0.25">
      <c r="A10" s="4" t="s">
        <v>23</v>
      </c>
      <c r="B10" s="1" t="s">
        <v>47</v>
      </c>
      <c r="C10" s="52" t="s">
        <v>27</v>
      </c>
      <c r="D10" s="4">
        <v>538</v>
      </c>
      <c r="E10" s="69">
        <v>0.37387074357192496</v>
      </c>
      <c r="F10" s="57">
        <v>107</v>
      </c>
      <c r="G10" s="58">
        <v>22</v>
      </c>
      <c r="H10" s="59">
        <v>0.20560747663551401</v>
      </c>
      <c r="I10" s="60">
        <v>1.5288394718554551E-2</v>
      </c>
      <c r="J10" s="61">
        <v>18</v>
      </c>
    </row>
    <row r="11" spans="1:10" x14ac:dyDescent="0.25">
      <c r="A11" s="4" t="s">
        <v>24</v>
      </c>
      <c r="B11" s="1" t="s">
        <v>48</v>
      </c>
      <c r="C11" s="52" t="s">
        <v>1</v>
      </c>
      <c r="D11" s="4">
        <v>301</v>
      </c>
      <c r="E11" s="69">
        <v>0.49834437086092714</v>
      </c>
      <c r="F11" s="57">
        <v>41</v>
      </c>
      <c r="G11" s="58">
        <v>7</v>
      </c>
      <c r="H11" s="59">
        <v>0.17073170731707318</v>
      </c>
      <c r="I11" s="60">
        <v>1.1589403973509934E-2</v>
      </c>
      <c r="J11" s="61">
        <v>9</v>
      </c>
    </row>
    <row r="12" spans="1:10" x14ac:dyDescent="0.25">
      <c r="A12" s="4" t="s">
        <v>24</v>
      </c>
      <c r="B12" s="1" t="s">
        <v>49</v>
      </c>
      <c r="C12" s="52" t="s">
        <v>2</v>
      </c>
      <c r="D12" s="4">
        <v>581</v>
      </c>
      <c r="E12" s="69">
        <v>0.5301094890510949</v>
      </c>
      <c r="F12" s="57">
        <v>64</v>
      </c>
      <c r="G12" s="58">
        <v>8</v>
      </c>
      <c r="H12" s="59">
        <v>0.125</v>
      </c>
      <c r="I12" s="60">
        <v>7.2992700729927005E-3</v>
      </c>
      <c r="J12" s="61">
        <v>12</v>
      </c>
    </row>
    <row r="13" spans="1:10" x14ac:dyDescent="0.25">
      <c r="A13" s="4" t="s">
        <v>24</v>
      </c>
      <c r="B13" s="1" t="s">
        <v>50</v>
      </c>
      <c r="C13" s="52" t="s">
        <v>3</v>
      </c>
      <c r="D13" s="4">
        <v>605</v>
      </c>
      <c r="E13" s="69">
        <v>0.55251141552511418</v>
      </c>
      <c r="F13" s="57">
        <v>87</v>
      </c>
      <c r="G13" s="58">
        <v>11</v>
      </c>
      <c r="H13" s="59">
        <v>0.12643678160919541</v>
      </c>
      <c r="I13" s="60">
        <v>1.0045662100456621E-2</v>
      </c>
      <c r="J13" s="61">
        <v>12</v>
      </c>
    </row>
    <row r="14" spans="1:10" x14ac:dyDescent="0.25">
      <c r="A14" s="4" t="s">
        <v>25</v>
      </c>
      <c r="B14" s="1" t="s">
        <v>56</v>
      </c>
      <c r="C14" s="52" t="s">
        <v>28</v>
      </c>
      <c r="D14" s="4">
        <v>207</v>
      </c>
      <c r="E14" s="69">
        <v>0.53626943005181349</v>
      </c>
      <c r="F14" s="57">
        <v>42</v>
      </c>
      <c r="G14" s="58">
        <v>4</v>
      </c>
      <c r="H14" s="59">
        <v>9.5238095238095233E-2</v>
      </c>
      <c r="I14" s="60">
        <v>1.0362694300518135E-2</v>
      </c>
      <c r="J14" s="61">
        <v>4</v>
      </c>
    </row>
    <row r="15" spans="1:10" x14ac:dyDescent="0.25">
      <c r="A15" s="4" t="s">
        <v>25</v>
      </c>
      <c r="B15" s="1" t="s">
        <v>56</v>
      </c>
      <c r="C15" s="51" t="s">
        <v>4</v>
      </c>
      <c r="D15" s="4">
        <v>16</v>
      </c>
      <c r="E15" s="69">
        <v>0.30188679245283018</v>
      </c>
      <c r="F15" s="57">
        <v>5</v>
      </c>
      <c r="G15" s="58">
        <v>0</v>
      </c>
      <c r="H15" s="59">
        <v>0</v>
      </c>
      <c r="I15" s="60">
        <v>0</v>
      </c>
      <c r="J15" s="61">
        <v>1</v>
      </c>
    </row>
    <row r="16" spans="1:10" x14ac:dyDescent="0.25">
      <c r="A16" s="4" t="s">
        <v>23</v>
      </c>
      <c r="B16" s="1" t="s">
        <v>51</v>
      </c>
      <c r="C16" s="52" t="s">
        <v>5</v>
      </c>
      <c r="D16" s="4">
        <v>411</v>
      </c>
      <c r="E16" s="69">
        <v>0.44722524483133841</v>
      </c>
      <c r="F16" s="57">
        <v>93</v>
      </c>
      <c r="G16" s="58">
        <v>8</v>
      </c>
      <c r="H16" s="59">
        <v>8.6021505376344093E-2</v>
      </c>
      <c r="I16" s="60">
        <v>8.7051142546245922E-3</v>
      </c>
      <c r="J16" s="61">
        <v>11</v>
      </c>
    </row>
    <row r="17" spans="1:10" x14ac:dyDescent="0.25">
      <c r="A17" s="4" t="s">
        <v>23</v>
      </c>
      <c r="B17" s="1" t="s">
        <v>54</v>
      </c>
      <c r="C17" s="52" t="s">
        <v>6</v>
      </c>
      <c r="D17" s="4">
        <v>87</v>
      </c>
      <c r="E17" s="69">
        <v>0.47540983606557374</v>
      </c>
      <c r="F17" s="57">
        <v>16</v>
      </c>
      <c r="G17" s="58">
        <v>2</v>
      </c>
      <c r="H17" s="59">
        <v>0.125</v>
      </c>
      <c r="I17" s="60">
        <v>1.092896174863388E-2</v>
      </c>
      <c r="J17" s="61">
        <v>3</v>
      </c>
    </row>
    <row r="18" spans="1:10" x14ac:dyDescent="0.25">
      <c r="A18" s="4" t="s">
        <v>26</v>
      </c>
      <c r="B18" s="1" t="s">
        <v>52</v>
      </c>
      <c r="C18" s="52" t="s">
        <v>29</v>
      </c>
      <c r="D18" s="4">
        <v>300</v>
      </c>
      <c r="E18" s="69">
        <v>0.37174721189591076</v>
      </c>
      <c r="F18" s="57">
        <v>65</v>
      </c>
      <c r="G18" s="58">
        <v>6</v>
      </c>
      <c r="H18" s="59">
        <v>9.2307692307692313E-2</v>
      </c>
      <c r="I18" s="60">
        <v>7.4349442379182153E-3</v>
      </c>
      <c r="J18" s="61">
        <v>12</v>
      </c>
    </row>
    <row r="19" spans="1:10" x14ac:dyDescent="0.25">
      <c r="A19" s="4" t="s">
        <v>25</v>
      </c>
      <c r="B19" s="1" t="s">
        <v>58</v>
      </c>
      <c r="C19" s="54" t="s">
        <v>7</v>
      </c>
      <c r="D19" s="4">
        <v>190</v>
      </c>
      <c r="E19" s="69">
        <v>0.3632887189292543</v>
      </c>
      <c r="F19" s="57">
        <v>34</v>
      </c>
      <c r="G19" s="58">
        <v>0</v>
      </c>
      <c r="H19" s="59">
        <v>0</v>
      </c>
      <c r="I19" s="60">
        <v>0</v>
      </c>
      <c r="J19" s="61">
        <v>8</v>
      </c>
    </row>
    <row r="20" spans="1:10" x14ac:dyDescent="0.25">
      <c r="A20" s="4" t="s">
        <v>25</v>
      </c>
      <c r="B20" s="1" t="s">
        <v>59</v>
      </c>
      <c r="C20" s="54" t="s">
        <v>30</v>
      </c>
      <c r="D20" s="4">
        <v>35</v>
      </c>
      <c r="E20" s="69">
        <v>0.40697674418604651</v>
      </c>
      <c r="F20" s="57">
        <v>4</v>
      </c>
      <c r="G20" s="58">
        <v>1</v>
      </c>
      <c r="H20" s="59">
        <v>0.25</v>
      </c>
      <c r="I20" s="60">
        <v>1.1627906976744186E-2</v>
      </c>
      <c r="J20" s="61">
        <v>2</v>
      </c>
    </row>
    <row r="21" spans="1:10" x14ac:dyDescent="0.25">
      <c r="A21" s="4" t="s">
        <v>26</v>
      </c>
      <c r="B21" s="1" t="s">
        <v>53</v>
      </c>
      <c r="C21" s="52" t="s">
        <v>8</v>
      </c>
      <c r="D21" s="4">
        <v>294</v>
      </c>
      <c r="E21" s="69">
        <v>0.65919282511210764</v>
      </c>
      <c r="F21" s="57">
        <v>54</v>
      </c>
      <c r="G21" s="58">
        <v>3</v>
      </c>
      <c r="H21" s="59">
        <v>5.5555555555555552E-2</v>
      </c>
      <c r="I21" s="60">
        <v>6.7264573991031393E-3</v>
      </c>
      <c r="J21" s="61">
        <v>7</v>
      </c>
    </row>
    <row r="22" spans="1:10" x14ac:dyDescent="0.25">
      <c r="A22" s="4" t="s">
        <v>23</v>
      </c>
      <c r="B22" s="1" t="s">
        <v>54</v>
      </c>
      <c r="C22" s="52" t="s">
        <v>31</v>
      </c>
      <c r="D22" s="4">
        <v>266</v>
      </c>
      <c r="E22" s="69">
        <v>0.41240310077519382</v>
      </c>
      <c r="F22" s="57">
        <v>60</v>
      </c>
      <c r="G22" s="58">
        <v>3</v>
      </c>
      <c r="H22" s="59">
        <v>0.05</v>
      </c>
      <c r="I22" s="60">
        <v>4.6511627906976744E-3</v>
      </c>
      <c r="J22" s="61">
        <v>6</v>
      </c>
    </row>
    <row r="23" spans="1:10" x14ac:dyDescent="0.25">
      <c r="A23" s="4" t="s">
        <v>23</v>
      </c>
      <c r="B23" s="1" t="s">
        <v>54</v>
      </c>
      <c r="C23" s="52" t="s">
        <v>9</v>
      </c>
      <c r="D23" s="4">
        <v>143</v>
      </c>
      <c r="E23" s="69">
        <v>0.45541401273885351</v>
      </c>
      <c r="F23" s="57">
        <v>15</v>
      </c>
      <c r="G23" s="58">
        <v>0</v>
      </c>
      <c r="H23" s="59">
        <v>0</v>
      </c>
      <c r="I23" s="60">
        <v>0</v>
      </c>
      <c r="J23" s="61">
        <v>4</v>
      </c>
    </row>
    <row r="24" spans="1:10" x14ac:dyDescent="0.25">
      <c r="A24" s="4" t="s">
        <v>24</v>
      </c>
      <c r="B24" s="1" t="s">
        <v>48</v>
      </c>
      <c r="C24" s="52" t="s">
        <v>32</v>
      </c>
      <c r="D24" s="4">
        <v>115</v>
      </c>
      <c r="E24" s="69">
        <v>0.36624203821656048</v>
      </c>
      <c r="F24" s="57">
        <v>20</v>
      </c>
      <c r="G24" s="58">
        <v>4</v>
      </c>
      <c r="H24" s="59">
        <v>0.2</v>
      </c>
      <c r="I24" s="60">
        <v>1.2738853503184714E-2</v>
      </c>
      <c r="J24" s="61">
        <v>5</v>
      </c>
    </row>
    <row r="25" spans="1:10" x14ac:dyDescent="0.25">
      <c r="A25" s="4" t="s">
        <v>25</v>
      </c>
      <c r="B25" s="1" t="s">
        <v>63</v>
      </c>
      <c r="C25" s="52" t="s">
        <v>10</v>
      </c>
      <c r="D25" s="4">
        <v>86</v>
      </c>
      <c r="E25" s="69">
        <v>0.23306233062330622</v>
      </c>
      <c r="F25" s="57">
        <v>8</v>
      </c>
      <c r="G25" s="58">
        <v>0</v>
      </c>
      <c r="H25" s="59">
        <v>0</v>
      </c>
      <c r="I25" s="60">
        <v>0</v>
      </c>
      <c r="J25" s="61">
        <v>5</v>
      </c>
    </row>
    <row r="26" spans="1:10" x14ac:dyDescent="0.25">
      <c r="A26" s="4" t="s">
        <v>24</v>
      </c>
      <c r="B26" s="1" t="s">
        <v>48</v>
      </c>
      <c r="C26" s="54" t="s">
        <v>11</v>
      </c>
      <c r="D26" s="4">
        <v>92</v>
      </c>
      <c r="E26" s="69">
        <v>0.34328358208955223</v>
      </c>
      <c r="F26" s="57">
        <v>19</v>
      </c>
      <c r="G26" s="58">
        <v>2</v>
      </c>
      <c r="H26" s="59">
        <v>0.10526315789473684</v>
      </c>
      <c r="I26" s="60">
        <v>7.462686567164179E-3</v>
      </c>
      <c r="J26" s="61">
        <v>6</v>
      </c>
    </row>
    <row r="27" spans="1:10" x14ac:dyDescent="0.25">
      <c r="A27" s="4" t="s">
        <v>25</v>
      </c>
      <c r="B27" s="1" t="s">
        <v>55</v>
      </c>
      <c r="C27" s="54" t="s">
        <v>33</v>
      </c>
      <c r="D27" s="4">
        <v>138</v>
      </c>
      <c r="E27" s="69">
        <v>0.36702127659574468</v>
      </c>
      <c r="F27" s="57">
        <v>23</v>
      </c>
      <c r="G27" s="58">
        <v>2</v>
      </c>
      <c r="H27" s="59">
        <v>8.6956521739130432E-2</v>
      </c>
      <c r="I27" s="60">
        <v>5.3191489361702126E-3</v>
      </c>
      <c r="J27" s="61">
        <v>5</v>
      </c>
    </row>
    <row r="28" spans="1:10" x14ac:dyDescent="0.25">
      <c r="A28" s="4" t="s">
        <v>26</v>
      </c>
      <c r="B28" s="1" t="s">
        <v>65</v>
      </c>
      <c r="C28" s="52" t="s">
        <v>34</v>
      </c>
      <c r="D28" s="4">
        <v>54</v>
      </c>
      <c r="E28" s="69">
        <v>0.48648648648648651</v>
      </c>
      <c r="F28" s="57">
        <v>15</v>
      </c>
      <c r="G28" s="58">
        <v>0</v>
      </c>
      <c r="H28" s="59">
        <v>0</v>
      </c>
      <c r="I28" s="60">
        <v>0</v>
      </c>
      <c r="J28" s="61">
        <v>3</v>
      </c>
    </row>
    <row r="29" spans="1:10" x14ac:dyDescent="0.25">
      <c r="A29" s="4" t="s">
        <v>25</v>
      </c>
      <c r="B29" s="1" t="s">
        <v>55</v>
      </c>
      <c r="C29" s="54" t="s">
        <v>35</v>
      </c>
      <c r="D29" s="4">
        <v>396</v>
      </c>
      <c r="E29" s="69">
        <v>0.47482014388489208</v>
      </c>
      <c r="F29" s="57">
        <v>46</v>
      </c>
      <c r="G29" s="58">
        <v>11</v>
      </c>
      <c r="H29" s="59">
        <v>0.2391304347826087</v>
      </c>
      <c r="I29" s="60">
        <v>1.3189448441247002E-2</v>
      </c>
      <c r="J29" s="61">
        <v>7</v>
      </c>
    </row>
    <row r="30" spans="1:10" x14ac:dyDescent="0.25">
      <c r="A30" s="4" t="s">
        <v>25</v>
      </c>
      <c r="B30" s="1" t="s">
        <v>56</v>
      </c>
      <c r="C30" s="52" t="s">
        <v>12</v>
      </c>
      <c r="D30" s="4">
        <v>138</v>
      </c>
      <c r="E30" s="69">
        <v>0.44089456869009586</v>
      </c>
      <c r="F30" s="57">
        <v>28</v>
      </c>
      <c r="G30" s="58">
        <v>2</v>
      </c>
      <c r="H30" s="59">
        <v>7.1428571428571425E-2</v>
      </c>
      <c r="I30" s="60">
        <v>6.3897763578274758E-3</v>
      </c>
      <c r="J30" s="61">
        <v>4</v>
      </c>
    </row>
    <row r="31" spans="1:10" x14ac:dyDescent="0.25">
      <c r="A31" s="4" t="s">
        <v>24</v>
      </c>
      <c r="B31" s="1" t="s">
        <v>57</v>
      </c>
      <c r="C31" s="52" t="s">
        <v>13</v>
      </c>
      <c r="D31" s="4">
        <v>784</v>
      </c>
      <c r="E31" s="69">
        <v>0.38356164383561642</v>
      </c>
      <c r="F31" s="57">
        <v>94</v>
      </c>
      <c r="G31" s="58">
        <v>20</v>
      </c>
      <c r="H31" s="59">
        <v>0.21276595744680851</v>
      </c>
      <c r="I31" s="60">
        <v>9.7847358121330719E-3</v>
      </c>
      <c r="J31" s="61">
        <v>33</v>
      </c>
    </row>
    <row r="32" spans="1:10" x14ac:dyDescent="0.25">
      <c r="A32" s="4" t="s">
        <v>25</v>
      </c>
      <c r="B32" s="1" t="s">
        <v>58</v>
      </c>
      <c r="C32" s="52" t="s">
        <v>36</v>
      </c>
      <c r="D32" s="4">
        <v>103</v>
      </c>
      <c r="E32" s="69">
        <v>0.2791327913279133</v>
      </c>
      <c r="F32" s="57">
        <v>16</v>
      </c>
      <c r="G32" s="58">
        <v>3</v>
      </c>
      <c r="H32" s="59">
        <v>0.1875</v>
      </c>
      <c r="I32" s="60">
        <v>8.130081300813009E-3</v>
      </c>
      <c r="J32" s="61">
        <v>5</v>
      </c>
    </row>
    <row r="33" spans="1:10" x14ac:dyDescent="0.25">
      <c r="A33" s="4" t="s">
        <v>25</v>
      </c>
      <c r="B33" s="1" t="s">
        <v>58</v>
      </c>
      <c r="C33" s="52" t="s">
        <v>37</v>
      </c>
      <c r="D33" s="4">
        <v>285</v>
      </c>
      <c r="E33" s="69">
        <v>0.4324734446130501</v>
      </c>
      <c r="F33" s="57">
        <v>60</v>
      </c>
      <c r="G33" s="58">
        <v>6</v>
      </c>
      <c r="H33" s="59">
        <v>0.1</v>
      </c>
      <c r="I33" s="60">
        <v>9.104704097116844E-3</v>
      </c>
      <c r="J33" s="61">
        <v>7</v>
      </c>
    </row>
    <row r="34" spans="1:10" x14ac:dyDescent="0.25">
      <c r="A34" s="4" t="s">
        <v>25</v>
      </c>
      <c r="B34" s="1" t="s">
        <v>59</v>
      </c>
      <c r="C34" s="52" t="s">
        <v>38</v>
      </c>
      <c r="D34" s="4">
        <v>298</v>
      </c>
      <c r="E34" s="69">
        <v>0.27414903403863844</v>
      </c>
      <c r="F34" s="57">
        <v>93</v>
      </c>
      <c r="G34" s="58">
        <v>7</v>
      </c>
      <c r="H34" s="59">
        <v>7.5268817204301078E-2</v>
      </c>
      <c r="I34" s="60">
        <v>6.439742410303588E-3</v>
      </c>
      <c r="J34" s="61">
        <v>15</v>
      </c>
    </row>
    <row r="35" spans="1:10" x14ac:dyDescent="0.25">
      <c r="A35" s="4" t="s">
        <v>24</v>
      </c>
      <c r="B35" s="1" t="s">
        <v>60</v>
      </c>
      <c r="C35" s="52" t="s">
        <v>39</v>
      </c>
      <c r="D35" s="4">
        <v>249</v>
      </c>
      <c r="E35" s="69">
        <v>0.45940959409594095</v>
      </c>
      <c r="F35" s="57">
        <v>64</v>
      </c>
      <c r="G35" s="58">
        <v>12</v>
      </c>
      <c r="H35" s="59">
        <v>0.1875</v>
      </c>
      <c r="I35" s="60">
        <v>2.2140221402214021E-2</v>
      </c>
      <c r="J35" s="61">
        <v>8</v>
      </c>
    </row>
    <row r="36" spans="1:10" x14ac:dyDescent="0.25">
      <c r="A36" s="4" t="s">
        <v>24</v>
      </c>
      <c r="B36" s="1" t="s">
        <v>61</v>
      </c>
      <c r="C36" s="52" t="s">
        <v>14</v>
      </c>
      <c r="D36" s="4">
        <v>518</v>
      </c>
      <c r="E36" s="69">
        <v>0.41274900398406372</v>
      </c>
      <c r="F36" s="57">
        <v>49</v>
      </c>
      <c r="G36" s="58">
        <v>6</v>
      </c>
      <c r="H36" s="59">
        <v>0.12244897959183673</v>
      </c>
      <c r="I36" s="60">
        <v>4.7808764940239041E-3</v>
      </c>
      <c r="J36" s="61">
        <v>19</v>
      </c>
    </row>
    <row r="37" spans="1:10" x14ac:dyDescent="0.25">
      <c r="A37" s="4" t="s">
        <v>26</v>
      </c>
      <c r="B37" s="1" t="s">
        <v>62</v>
      </c>
      <c r="C37" s="52" t="s">
        <v>40</v>
      </c>
      <c r="D37" s="4">
        <v>161</v>
      </c>
      <c r="E37" s="69">
        <v>0.44972067039106145</v>
      </c>
      <c r="F37" s="57">
        <v>44</v>
      </c>
      <c r="G37" s="58">
        <v>4</v>
      </c>
      <c r="H37" s="59">
        <v>9.0909090909090912E-2</v>
      </c>
      <c r="I37" s="60">
        <v>1.11731843575419E-2</v>
      </c>
      <c r="J37" s="61">
        <v>6</v>
      </c>
    </row>
    <row r="38" spans="1:10" x14ac:dyDescent="0.25">
      <c r="A38" s="4" t="s">
        <v>24</v>
      </c>
      <c r="B38" s="1" t="s">
        <v>60</v>
      </c>
      <c r="C38" s="52" t="s">
        <v>15</v>
      </c>
      <c r="D38" s="3">
        <v>212</v>
      </c>
      <c r="E38" s="69">
        <v>0.39774859287054409</v>
      </c>
      <c r="F38" s="57">
        <v>43</v>
      </c>
      <c r="G38" s="58">
        <v>6</v>
      </c>
      <c r="H38" s="59">
        <v>0.13953488372093023</v>
      </c>
      <c r="I38" s="60">
        <v>1.125703564727955E-2</v>
      </c>
      <c r="J38" s="61">
        <v>8</v>
      </c>
    </row>
    <row r="39" spans="1:10" x14ac:dyDescent="0.25">
      <c r="A39" s="4" t="s">
        <v>25</v>
      </c>
      <c r="B39" s="1" t="s">
        <v>63</v>
      </c>
      <c r="C39" s="52" t="s">
        <v>41</v>
      </c>
      <c r="D39" s="3">
        <v>387</v>
      </c>
      <c r="E39" s="69">
        <v>0.39489795918367349</v>
      </c>
      <c r="F39" s="57">
        <v>71</v>
      </c>
      <c r="G39" s="58">
        <v>10</v>
      </c>
      <c r="H39" s="59">
        <v>0.14084507042253522</v>
      </c>
      <c r="I39" s="60">
        <v>1.020408163265306E-2</v>
      </c>
      <c r="J39" s="61">
        <v>13</v>
      </c>
    </row>
    <row r="40" spans="1:10" x14ac:dyDescent="0.25">
      <c r="A40" s="4" t="s">
        <v>26</v>
      </c>
      <c r="B40" s="1" t="s">
        <v>64</v>
      </c>
      <c r="C40" s="52" t="s">
        <v>42</v>
      </c>
      <c r="D40" s="3">
        <v>842</v>
      </c>
      <c r="E40" s="69">
        <v>0.44930629669156885</v>
      </c>
      <c r="F40" s="57">
        <v>143</v>
      </c>
      <c r="G40" s="58">
        <v>9</v>
      </c>
      <c r="H40" s="59">
        <v>6.2937062937062943E-2</v>
      </c>
      <c r="I40" s="60">
        <v>4.8025613660618999E-3</v>
      </c>
      <c r="J40" s="61">
        <v>26</v>
      </c>
    </row>
    <row r="41" spans="1:10" x14ac:dyDescent="0.25">
      <c r="A41" s="4" t="s">
        <v>26</v>
      </c>
      <c r="B41" s="1" t="s">
        <v>65</v>
      </c>
      <c r="C41" s="52" t="s">
        <v>43</v>
      </c>
      <c r="D41" s="3">
        <v>312</v>
      </c>
      <c r="E41" s="69">
        <v>0.35657142857142859</v>
      </c>
      <c r="F41" s="57">
        <v>51</v>
      </c>
      <c r="G41" s="58">
        <v>6</v>
      </c>
      <c r="H41" s="59">
        <v>0.11764705882352941</v>
      </c>
      <c r="I41" s="60">
        <v>6.8571428571428568E-3</v>
      </c>
      <c r="J41" s="61">
        <v>11</v>
      </c>
    </row>
    <row r="42" spans="1:10" x14ac:dyDescent="0.25">
      <c r="A42" s="4" t="s">
        <v>23</v>
      </c>
      <c r="B42" s="1" t="s">
        <v>66</v>
      </c>
      <c r="C42" s="52" t="s">
        <v>16</v>
      </c>
      <c r="D42" s="3">
        <v>328</v>
      </c>
      <c r="E42" s="69">
        <v>0.51898734177215189</v>
      </c>
      <c r="F42" s="57">
        <v>59</v>
      </c>
      <c r="G42" s="58">
        <v>8</v>
      </c>
      <c r="H42" s="59">
        <v>0.13559322033898305</v>
      </c>
      <c r="I42" s="60">
        <v>1.2658227848101266E-2</v>
      </c>
      <c r="J42" s="61">
        <v>11</v>
      </c>
    </row>
    <row r="43" spans="1:10" x14ac:dyDescent="0.25">
      <c r="A43" s="4" t="s">
        <v>26</v>
      </c>
      <c r="B43" s="1" t="s">
        <v>62</v>
      </c>
      <c r="C43" s="54" t="s">
        <v>17</v>
      </c>
      <c r="D43" s="3">
        <v>250</v>
      </c>
      <c r="E43" s="69">
        <v>0.45207956600361665</v>
      </c>
      <c r="F43" s="57">
        <v>54</v>
      </c>
      <c r="G43" s="58">
        <v>7</v>
      </c>
      <c r="H43" s="59">
        <v>0.12962962962962962</v>
      </c>
      <c r="I43" s="60">
        <v>1.2658227848101266E-2</v>
      </c>
      <c r="J43" s="61">
        <v>8</v>
      </c>
    </row>
    <row r="44" spans="1:10" x14ac:dyDescent="0.25">
      <c r="A44" s="4" t="s">
        <v>23</v>
      </c>
      <c r="B44" s="1" t="s">
        <v>67</v>
      </c>
      <c r="C44" s="52" t="s">
        <v>44</v>
      </c>
      <c r="D44" s="3">
        <v>189</v>
      </c>
      <c r="E44" s="69">
        <v>0.28166915052160951</v>
      </c>
      <c r="F44" s="57">
        <v>44</v>
      </c>
      <c r="G44" s="58">
        <v>9</v>
      </c>
      <c r="H44" s="59">
        <v>0.20454545454545456</v>
      </c>
      <c r="I44" s="60">
        <v>1.3412816691505217E-2</v>
      </c>
      <c r="J44" s="61">
        <v>6</v>
      </c>
    </row>
    <row r="45" spans="1:10" x14ac:dyDescent="0.25">
      <c r="A45" s="4" t="s">
        <v>25</v>
      </c>
      <c r="B45" s="1" t="s">
        <v>55</v>
      </c>
      <c r="C45" s="54" t="s">
        <v>18</v>
      </c>
      <c r="D45" s="3">
        <v>41</v>
      </c>
      <c r="E45" s="69">
        <v>0.21243523316062177</v>
      </c>
      <c r="F45" s="57">
        <v>10</v>
      </c>
      <c r="G45" s="58">
        <v>0</v>
      </c>
      <c r="H45" s="59">
        <v>0</v>
      </c>
      <c r="I45" s="60">
        <v>0</v>
      </c>
      <c r="J45" s="61">
        <v>3</v>
      </c>
    </row>
    <row r="46" spans="1:10" x14ac:dyDescent="0.25">
      <c r="A46" s="4" t="s">
        <v>25</v>
      </c>
      <c r="B46" s="1" t="s">
        <v>63</v>
      </c>
      <c r="C46" s="54" t="s">
        <v>19</v>
      </c>
      <c r="D46" s="3">
        <v>139</v>
      </c>
      <c r="E46" s="69">
        <v>0.38397790055248621</v>
      </c>
      <c r="F46" s="57">
        <v>26</v>
      </c>
      <c r="G46" s="58">
        <v>0</v>
      </c>
      <c r="H46" s="59">
        <v>0</v>
      </c>
      <c r="I46" s="60">
        <v>0</v>
      </c>
      <c r="J46" s="61">
        <v>5</v>
      </c>
    </row>
    <row r="47" spans="1:10" x14ac:dyDescent="0.25">
      <c r="A47" s="4" t="s">
        <v>23</v>
      </c>
      <c r="B47" s="1" t="s">
        <v>67</v>
      </c>
      <c r="C47" s="52" t="s">
        <v>20</v>
      </c>
      <c r="D47" s="3">
        <v>221</v>
      </c>
      <c r="E47" s="69">
        <v>0.42337164750957856</v>
      </c>
      <c r="F47" s="57">
        <v>55</v>
      </c>
      <c r="G47" s="58">
        <v>3</v>
      </c>
      <c r="H47" s="59">
        <v>5.4545454545454543E-2</v>
      </c>
      <c r="I47" s="60">
        <v>5.7471264367816091E-3</v>
      </c>
      <c r="J47" s="61">
        <v>5</v>
      </c>
    </row>
    <row r="48" spans="1:10" ht="15.75" thickBot="1" x14ac:dyDescent="0.3">
      <c r="A48" s="4" t="s">
        <v>26</v>
      </c>
      <c r="B48" s="1" t="s">
        <v>52</v>
      </c>
      <c r="C48" s="52" t="s">
        <v>21</v>
      </c>
      <c r="D48" s="3">
        <v>54</v>
      </c>
      <c r="E48" s="69">
        <v>0.61363636363636365</v>
      </c>
      <c r="F48" s="62">
        <v>17</v>
      </c>
      <c r="G48" s="63">
        <v>1</v>
      </c>
      <c r="H48" s="64">
        <v>5.8823529411764705E-2</v>
      </c>
      <c r="I48" s="65">
        <v>1.1363636363636364E-2</v>
      </c>
      <c r="J48" s="66">
        <v>2</v>
      </c>
    </row>
    <row r="49" spans="1:10" s="7" customFormat="1" x14ac:dyDescent="0.25">
      <c r="E49" s="68"/>
    </row>
    <row r="50" spans="1:10" s="21" customFormat="1" ht="18.75" x14ac:dyDescent="0.3">
      <c r="A50" s="92" t="s">
        <v>73</v>
      </c>
      <c r="B50" s="83"/>
      <c r="C50" s="92" t="s">
        <v>72</v>
      </c>
      <c r="D50" s="83">
        <v>11071</v>
      </c>
      <c r="E50" s="95">
        <v>0.42725378203149122</v>
      </c>
      <c r="F50" s="96">
        <v>1940</v>
      </c>
      <c r="G50" s="96">
        <v>235</v>
      </c>
      <c r="H50" s="97">
        <v>0.1211340206185567</v>
      </c>
      <c r="I50" s="98">
        <v>9.0691571472676751E-3</v>
      </c>
      <c r="J50" s="96">
        <v>353</v>
      </c>
    </row>
    <row r="53" spans="1:10" ht="54" customHeight="1" x14ac:dyDescent="0.25"/>
  </sheetData>
  <autoFilter ref="A8:J8">
    <sortState ref="A9:J48">
      <sortCondition ref="C8"/>
    </sortState>
  </autoFilter>
  <mergeCells count="2">
    <mergeCell ref="F7:J7"/>
    <mergeCell ref="A4:D4"/>
  </mergeCells>
  <conditionalFormatting sqref="E9:E50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9:H48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{1B7C3C43-3963-4653-BBD0-81ECA06DD428}</x14:id>
        </ext>
      </extLst>
    </cfRule>
  </conditionalFormatting>
  <conditionalFormatting sqref="H9:H50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9:E4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{632EA58D-2200-4610-A1DF-463B9959D751}</x14:id>
        </ext>
      </extLst>
    </cfRule>
  </conditionalFormatting>
  <pageMargins left="0.7" right="0.7" top="0.75" bottom="0.75" header="0.3" footer="0.3"/>
  <pageSetup paperSize="8" scale="73" orientation="landscape" r:id="rId1"/>
  <headerFooter>
    <oddHeader>&amp;L&amp;"-,Gras"&amp;14Pôle innovation petite enfance et parentalité&amp;"-,Normal"&amp;11
Actions conjointes Département et CAF de la Seine-Saint-Denis</oddHeader>
    <oddFooter>&amp;C&amp;D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7C3C43-3963-4653-BBD0-81ECA06DD4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H9:H48</xm:sqref>
        </x14:conditionalFormatting>
        <x14:conditionalFormatting xmlns:xm="http://schemas.microsoft.com/office/excel/2006/main">
          <x14:cfRule type="dataBar" id="{632EA58D-2200-4610-A1DF-463B9959D7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E9:E48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opLeftCell="E38" zoomScale="70" zoomScaleNormal="70" zoomScalePageLayoutView="55" workbookViewId="0">
      <selection activeCell="J43" sqref="J43:J44"/>
    </sheetView>
  </sheetViews>
  <sheetFormatPr baseColWidth="10" defaultColWidth="11.42578125" defaultRowHeight="15" x14ac:dyDescent="0.25"/>
  <cols>
    <col min="1" max="1" width="22.85546875" style="7" customWidth="1"/>
    <col min="2" max="3" width="28.28515625" style="7" customWidth="1"/>
    <col min="4" max="4" width="11.42578125" style="7"/>
    <col min="5" max="5" width="13.5703125" style="7" bestFit="1" customWidth="1"/>
    <col min="6" max="18" width="11.42578125" style="7"/>
    <col min="19" max="19" width="21.140625" style="7" customWidth="1"/>
    <col min="20" max="20" width="28.7109375" style="7" customWidth="1"/>
    <col min="21" max="16384" width="11.42578125" style="7"/>
  </cols>
  <sheetData>
    <row r="1" spans="1:20" ht="21" x14ac:dyDescent="0.35">
      <c r="A1" s="8"/>
      <c r="E1" s="9"/>
    </row>
    <row r="2" spans="1:20" ht="23.25" x14ac:dyDescent="0.35">
      <c r="A2" s="121" t="s">
        <v>74</v>
      </c>
      <c r="B2" s="122"/>
      <c r="C2" s="122"/>
      <c r="D2" s="122"/>
      <c r="G2" s="7" t="s">
        <v>171</v>
      </c>
    </row>
    <row r="3" spans="1:20" ht="18.75" x14ac:dyDescent="0.3">
      <c r="A3" s="179" t="s">
        <v>68</v>
      </c>
      <c r="B3" s="120"/>
      <c r="C3" s="179" t="s">
        <v>155</v>
      </c>
    </row>
    <row r="5" spans="1:20" ht="38.25" x14ac:dyDescent="0.35">
      <c r="A5" s="4" t="s">
        <v>69</v>
      </c>
      <c r="B5" s="17" t="s">
        <v>71</v>
      </c>
      <c r="C5" s="180" t="s">
        <v>70</v>
      </c>
      <c r="D5" s="11">
        <v>2010</v>
      </c>
      <c r="E5" s="11">
        <v>2011</v>
      </c>
      <c r="F5" s="11">
        <v>2012</v>
      </c>
      <c r="G5" s="11">
        <v>2013</v>
      </c>
      <c r="H5" s="11">
        <v>2014</v>
      </c>
      <c r="I5" s="11">
        <v>2015</v>
      </c>
      <c r="J5" s="11">
        <v>2016</v>
      </c>
      <c r="K5" s="10">
        <v>2017</v>
      </c>
      <c r="L5" s="10">
        <v>2018</v>
      </c>
      <c r="M5" s="10">
        <v>2019</v>
      </c>
      <c r="N5" s="11">
        <v>2020</v>
      </c>
      <c r="O5" s="11">
        <v>2021</v>
      </c>
      <c r="P5" s="11">
        <v>2022</v>
      </c>
      <c r="Q5" s="11">
        <v>2023</v>
      </c>
      <c r="R5" s="12"/>
      <c r="S5" s="19" t="s">
        <v>154</v>
      </c>
      <c r="T5" s="180" t="s">
        <v>70</v>
      </c>
    </row>
    <row r="6" spans="1:20" x14ac:dyDescent="0.25">
      <c r="A6" s="4" t="s">
        <v>26</v>
      </c>
      <c r="B6" s="1" t="s">
        <v>46</v>
      </c>
      <c r="C6" s="1" t="s">
        <v>0</v>
      </c>
      <c r="D6" s="13">
        <v>163</v>
      </c>
      <c r="E6" s="13">
        <v>163</v>
      </c>
      <c r="F6" s="13">
        <v>165</v>
      </c>
      <c r="G6" s="13">
        <v>162</v>
      </c>
      <c r="H6" s="13">
        <v>159</v>
      </c>
      <c r="I6" s="13">
        <v>149</v>
      </c>
      <c r="J6" s="13">
        <v>161</v>
      </c>
      <c r="K6" s="13">
        <v>158</v>
      </c>
      <c r="L6" s="13">
        <v>142</v>
      </c>
      <c r="M6" s="13">
        <v>139</v>
      </c>
      <c r="N6" s="4">
        <v>133</v>
      </c>
      <c r="O6" s="4">
        <v>120</v>
      </c>
      <c r="P6" s="4">
        <v>116</v>
      </c>
      <c r="Q6" s="3">
        <v>113</v>
      </c>
      <c r="S6" s="181">
        <f t="shared" ref="S6:S45" si="0">(Q6-G6)/G6</f>
        <v>-0.30246913580246915</v>
      </c>
      <c r="T6" s="1" t="s">
        <v>0</v>
      </c>
    </row>
    <row r="7" spans="1:20" x14ac:dyDescent="0.25">
      <c r="A7" s="4" t="s">
        <v>23</v>
      </c>
      <c r="B7" s="1" t="s">
        <v>47</v>
      </c>
      <c r="C7" s="6" t="s">
        <v>27</v>
      </c>
      <c r="D7" s="13">
        <v>291</v>
      </c>
      <c r="E7" s="13">
        <v>313</v>
      </c>
      <c r="F7" s="13">
        <v>320</v>
      </c>
      <c r="G7" s="13">
        <v>320</v>
      </c>
      <c r="H7" s="13">
        <v>318</v>
      </c>
      <c r="I7" s="13">
        <v>311</v>
      </c>
      <c r="J7" s="13">
        <v>304</v>
      </c>
      <c r="K7" s="13">
        <v>294</v>
      </c>
      <c r="L7" s="13">
        <v>280</v>
      </c>
      <c r="M7" s="13">
        <v>262</v>
      </c>
      <c r="N7" s="4">
        <v>242</v>
      </c>
      <c r="O7" s="4">
        <v>236</v>
      </c>
      <c r="P7" s="4">
        <v>216</v>
      </c>
      <c r="Q7" s="3">
        <v>199</v>
      </c>
      <c r="S7" s="181">
        <f t="shared" si="0"/>
        <v>-0.37812499999999999</v>
      </c>
      <c r="T7" s="6" t="s">
        <v>27</v>
      </c>
    </row>
    <row r="8" spans="1:20" x14ac:dyDescent="0.25">
      <c r="A8" s="4" t="s">
        <v>24</v>
      </c>
      <c r="B8" s="1" t="s">
        <v>48</v>
      </c>
      <c r="C8" s="1" t="s">
        <v>1</v>
      </c>
      <c r="D8" s="13">
        <v>81</v>
      </c>
      <c r="E8" s="13">
        <v>90</v>
      </c>
      <c r="F8" s="13">
        <v>105</v>
      </c>
      <c r="G8" s="13">
        <v>110</v>
      </c>
      <c r="H8" s="13">
        <v>110</v>
      </c>
      <c r="I8" s="13">
        <v>107</v>
      </c>
      <c r="J8" s="13">
        <v>105</v>
      </c>
      <c r="K8" s="13">
        <v>99</v>
      </c>
      <c r="L8" s="13">
        <v>94</v>
      </c>
      <c r="M8" s="13">
        <v>93</v>
      </c>
      <c r="N8" s="4">
        <v>93</v>
      </c>
      <c r="O8" s="4">
        <v>91</v>
      </c>
      <c r="P8" s="4">
        <v>87</v>
      </c>
      <c r="Q8" s="3">
        <v>87</v>
      </c>
      <c r="S8" s="181">
        <f t="shared" si="0"/>
        <v>-0.20909090909090908</v>
      </c>
      <c r="T8" s="1" t="s">
        <v>1</v>
      </c>
    </row>
    <row r="9" spans="1:20" x14ac:dyDescent="0.25">
      <c r="A9" s="4" t="s">
        <v>24</v>
      </c>
      <c r="B9" s="1" t="s">
        <v>49</v>
      </c>
      <c r="C9" s="1" t="s">
        <v>2</v>
      </c>
      <c r="D9" s="13">
        <v>185</v>
      </c>
      <c r="E9" s="13">
        <v>180</v>
      </c>
      <c r="F9" s="13">
        <v>182</v>
      </c>
      <c r="G9" s="13">
        <v>182</v>
      </c>
      <c r="H9" s="13">
        <v>178</v>
      </c>
      <c r="I9" s="13">
        <v>170</v>
      </c>
      <c r="J9" s="13">
        <v>148</v>
      </c>
      <c r="K9" s="13">
        <v>167</v>
      </c>
      <c r="L9" s="13">
        <v>152</v>
      </c>
      <c r="M9" s="13">
        <v>149</v>
      </c>
      <c r="N9" s="4">
        <v>139</v>
      </c>
      <c r="O9" s="4">
        <v>139</v>
      </c>
      <c r="P9" s="4">
        <v>129</v>
      </c>
      <c r="Q9" s="3">
        <v>123</v>
      </c>
      <c r="S9" s="181">
        <f t="shared" si="0"/>
        <v>-0.32417582417582419</v>
      </c>
      <c r="T9" s="1" t="s">
        <v>2</v>
      </c>
    </row>
    <row r="10" spans="1:20" x14ac:dyDescent="0.25">
      <c r="A10" s="4" t="s">
        <v>24</v>
      </c>
      <c r="B10" s="1" t="s">
        <v>50</v>
      </c>
      <c r="C10" s="1" t="s">
        <v>3</v>
      </c>
      <c r="D10" s="13">
        <v>227</v>
      </c>
      <c r="E10" s="13">
        <v>217</v>
      </c>
      <c r="F10" s="13">
        <v>211</v>
      </c>
      <c r="G10" s="13">
        <v>217</v>
      </c>
      <c r="H10" s="13">
        <v>214</v>
      </c>
      <c r="I10" s="13">
        <v>213</v>
      </c>
      <c r="J10" s="13">
        <v>215</v>
      </c>
      <c r="K10" s="13">
        <v>207</v>
      </c>
      <c r="L10" s="13">
        <v>200</v>
      </c>
      <c r="M10" s="13">
        <v>183</v>
      </c>
      <c r="N10" s="4">
        <v>170</v>
      </c>
      <c r="O10" s="4">
        <v>158</v>
      </c>
      <c r="P10" s="4">
        <v>156</v>
      </c>
      <c r="Q10" s="3">
        <v>144</v>
      </c>
      <c r="S10" s="181">
        <f t="shared" si="0"/>
        <v>-0.33640552995391704</v>
      </c>
      <c r="T10" s="1" t="s">
        <v>3</v>
      </c>
    </row>
    <row r="11" spans="1:20" x14ac:dyDescent="0.25">
      <c r="A11" s="4" t="s">
        <v>25</v>
      </c>
      <c r="B11" s="1" t="s">
        <v>56</v>
      </c>
      <c r="C11" s="6" t="s">
        <v>28</v>
      </c>
      <c r="D11" s="13">
        <v>87</v>
      </c>
      <c r="E11" s="13">
        <v>83</v>
      </c>
      <c r="F11" s="13">
        <v>84</v>
      </c>
      <c r="G11" s="13">
        <v>81</v>
      </c>
      <c r="H11" s="13">
        <v>80</v>
      </c>
      <c r="I11" s="13">
        <v>83</v>
      </c>
      <c r="J11" s="13">
        <v>76</v>
      </c>
      <c r="K11" s="13">
        <v>71</v>
      </c>
      <c r="L11" s="13">
        <v>62</v>
      </c>
      <c r="M11" s="13">
        <v>61</v>
      </c>
      <c r="N11" s="4">
        <v>58</v>
      </c>
      <c r="O11" s="4">
        <v>55</v>
      </c>
      <c r="P11" s="4">
        <v>47</v>
      </c>
      <c r="Q11" s="3">
        <v>44</v>
      </c>
      <c r="S11" s="181">
        <f t="shared" si="0"/>
        <v>-0.4567901234567901</v>
      </c>
      <c r="T11" s="6" t="s">
        <v>28</v>
      </c>
    </row>
    <row r="12" spans="1:20" x14ac:dyDescent="0.25">
      <c r="A12" s="4" t="s">
        <v>25</v>
      </c>
      <c r="B12" s="1" t="s">
        <v>56</v>
      </c>
      <c r="C12" s="1" t="s">
        <v>4</v>
      </c>
      <c r="D12" s="13">
        <v>16</v>
      </c>
      <c r="E12" s="13">
        <v>16</v>
      </c>
      <c r="F12" s="13">
        <v>16</v>
      </c>
      <c r="G12" s="13">
        <v>18</v>
      </c>
      <c r="H12" s="13">
        <v>17</v>
      </c>
      <c r="I12" s="13">
        <v>16</v>
      </c>
      <c r="J12" s="13">
        <v>15</v>
      </c>
      <c r="K12" s="13">
        <v>13</v>
      </c>
      <c r="L12" s="13">
        <v>12</v>
      </c>
      <c r="M12" s="13">
        <v>13</v>
      </c>
      <c r="N12" s="4">
        <v>14</v>
      </c>
      <c r="O12" s="4">
        <v>14</v>
      </c>
      <c r="P12" s="4">
        <v>12</v>
      </c>
      <c r="Q12" s="3">
        <v>12</v>
      </c>
      <c r="S12" s="181">
        <f t="shared" si="0"/>
        <v>-0.33333333333333331</v>
      </c>
      <c r="T12" s="1" t="s">
        <v>4</v>
      </c>
    </row>
    <row r="13" spans="1:20" x14ac:dyDescent="0.25">
      <c r="A13" s="4" t="s">
        <v>23</v>
      </c>
      <c r="B13" s="1" t="s">
        <v>51</v>
      </c>
      <c r="C13" s="1" t="s">
        <v>5</v>
      </c>
      <c r="D13" s="13">
        <v>216</v>
      </c>
      <c r="E13" s="13">
        <v>216</v>
      </c>
      <c r="F13" s="13">
        <v>226</v>
      </c>
      <c r="G13" s="13">
        <v>238</v>
      </c>
      <c r="H13" s="13">
        <v>209</v>
      </c>
      <c r="I13" s="13">
        <v>203</v>
      </c>
      <c r="J13" s="13">
        <v>190</v>
      </c>
      <c r="K13" s="13">
        <v>182</v>
      </c>
      <c r="L13" s="13">
        <v>169</v>
      </c>
      <c r="M13" s="13">
        <v>162</v>
      </c>
      <c r="N13" s="4">
        <v>150</v>
      </c>
      <c r="O13" s="4">
        <v>146</v>
      </c>
      <c r="P13" s="4">
        <v>137</v>
      </c>
      <c r="Q13" s="3">
        <v>129</v>
      </c>
      <c r="S13" s="181">
        <f t="shared" si="0"/>
        <v>-0.45798319327731091</v>
      </c>
      <c r="T13" s="1" t="s">
        <v>5</v>
      </c>
    </row>
    <row r="14" spans="1:20" x14ac:dyDescent="0.25">
      <c r="A14" s="4" t="s">
        <v>23</v>
      </c>
      <c r="B14" s="1" t="s">
        <v>54</v>
      </c>
      <c r="C14" s="1" t="s">
        <v>6</v>
      </c>
      <c r="D14" s="13">
        <v>56</v>
      </c>
      <c r="E14" s="13">
        <v>57</v>
      </c>
      <c r="F14" s="13">
        <v>55</v>
      </c>
      <c r="G14" s="13">
        <v>54</v>
      </c>
      <c r="H14" s="13">
        <v>54</v>
      </c>
      <c r="I14" s="13">
        <v>51</v>
      </c>
      <c r="J14" s="13">
        <v>51</v>
      </c>
      <c r="K14" s="13">
        <v>48</v>
      </c>
      <c r="L14" s="13">
        <v>46</v>
      </c>
      <c r="M14" s="13">
        <v>41</v>
      </c>
      <c r="N14" s="4">
        <v>40</v>
      </c>
      <c r="O14" s="4">
        <v>35</v>
      </c>
      <c r="P14" s="4">
        <v>33</v>
      </c>
      <c r="Q14" s="3">
        <v>27</v>
      </c>
      <c r="S14" s="181">
        <f t="shared" si="0"/>
        <v>-0.5</v>
      </c>
      <c r="T14" s="1" t="s">
        <v>6</v>
      </c>
    </row>
    <row r="15" spans="1:20" x14ac:dyDescent="0.25">
      <c r="A15" s="4" t="s">
        <v>26</v>
      </c>
      <c r="B15" s="1" t="s">
        <v>52</v>
      </c>
      <c r="C15" s="6" t="s">
        <v>29</v>
      </c>
      <c r="D15" s="13">
        <v>214</v>
      </c>
      <c r="E15" s="13">
        <v>216</v>
      </c>
      <c r="F15" s="13">
        <v>223</v>
      </c>
      <c r="G15" s="13">
        <v>228</v>
      </c>
      <c r="H15" s="13">
        <v>199</v>
      </c>
      <c r="I15" s="13">
        <v>198</v>
      </c>
      <c r="J15" s="13">
        <v>200</v>
      </c>
      <c r="K15" s="13">
        <v>195</v>
      </c>
      <c r="L15" s="13">
        <v>196</v>
      </c>
      <c r="M15" s="13">
        <v>184</v>
      </c>
      <c r="N15" s="4">
        <v>169</v>
      </c>
      <c r="O15" s="4">
        <v>160</v>
      </c>
      <c r="P15" s="4">
        <v>151</v>
      </c>
      <c r="Q15" s="3">
        <v>141</v>
      </c>
      <c r="S15" s="181">
        <f t="shared" si="0"/>
        <v>-0.38157894736842107</v>
      </c>
      <c r="T15" s="6" t="s">
        <v>29</v>
      </c>
    </row>
    <row r="16" spans="1:20" x14ac:dyDescent="0.25">
      <c r="A16" s="4" t="s">
        <v>25</v>
      </c>
      <c r="B16" s="1" t="s">
        <v>58</v>
      </c>
      <c r="C16" s="1" t="s">
        <v>7</v>
      </c>
      <c r="D16" s="13">
        <v>166</v>
      </c>
      <c r="E16" s="13">
        <v>179</v>
      </c>
      <c r="F16" s="13">
        <v>187</v>
      </c>
      <c r="G16" s="13">
        <v>185</v>
      </c>
      <c r="H16" s="13">
        <v>176</v>
      </c>
      <c r="I16" s="13">
        <v>184</v>
      </c>
      <c r="J16" s="13">
        <v>170</v>
      </c>
      <c r="K16" s="13">
        <v>168</v>
      </c>
      <c r="L16" s="13">
        <v>153</v>
      </c>
      <c r="M16" s="13">
        <v>152</v>
      </c>
      <c r="N16" s="4">
        <v>137</v>
      </c>
      <c r="O16" s="4">
        <v>131</v>
      </c>
      <c r="P16" s="4">
        <v>124</v>
      </c>
      <c r="Q16" s="3">
        <v>124</v>
      </c>
      <c r="S16" s="181">
        <f t="shared" si="0"/>
        <v>-0.32972972972972975</v>
      </c>
      <c r="T16" s="1" t="s">
        <v>7</v>
      </c>
    </row>
    <row r="17" spans="1:20" x14ac:dyDescent="0.25">
      <c r="A17" s="4" t="s">
        <v>25</v>
      </c>
      <c r="B17" s="1" t="s">
        <v>59</v>
      </c>
      <c r="C17" s="4" t="s">
        <v>30</v>
      </c>
      <c r="D17" s="13">
        <v>33</v>
      </c>
      <c r="E17" s="13">
        <v>38</v>
      </c>
      <c r="F17" s="13">
        <v>42</v>
      </c>
      <c r="G17" s="13">
        <v>43</v>
      </c>
      <c r="H17" s="13">
        <v>38</v>
      </c>
      <c r="I17" s="13">
        <v>39</v>
      </c>
      <c r="J17" s="13">
        <v>39</v>
      </c>
      <c r="K17" s="13">
        <v>38</v>
      </c>
      <c r="L17" s="13">
        <v>36</v>
      </c>
      <c r="M17" s="13">
        <v>37</v>
      </c>
      <c r="N17" s="4">
        <v>39</v>
      </c>
      <c r="O17" s="4">
        <v>34</v>
      </c>
      <c r="P17" s="4">
        <v>39</v>
      </c>
      <c r="Q17" s="3">
        <v>36</v>
      </c>
      <c r="S17" s="181">
        <f t="shared" si="0"/>
        <v>-0.16279069767441862</v>
      </c>
      <c r="T17" s="4" t="s">
        <v>30</v>
      </c>
    </row>
    <row r="18" spans="1:20" x14ac:dyDescent="0.25">
      <c r="A18" s="4" t="s">
        <v>26</v>
      </c>
      <c r="B18" s="1" t="s">
        <v>53</v>
      </c>
      <c r="C18" s="1" t="s">
        <v>8</v>
      </c>
      <c r="D18" s="13">
        <v>102</v>
      </c>
      <c r="E18" s="13">
        <v>105</v>
      </c>
      <c r="F18" s="13">
        <v>101</v>
      </c>
      <c r="G18" s="13">
        <v>99</v>
      </c>
      <c r="H18" s="13">
        <v>90</v>
      </c>
      <c r="I18" s="13">
        <v>89</v>
      </c>
      <c r="J18" s="13">
        <v>92</v>
      </c>
      <c r="K18" s="13">
        <v>95</v>
      </c>
      <c r="L18" s="13">
        <v>90</v>
      </c>
      <c r="M18" s="13">
        <v>85</v>
      </c>
      <c r="N18" s="4">
        <v>76</v>
      </c>
      <c r="O18" s="4">
        <v>73</v>
      </c>
      <c r="P18" s="4">
        <v>68</v>
      </c>
      <c r="Q18" s="3">
        <v>65</v>
      </c>
      <c r="S18" s="181">
        <f t="shared" si="0"/>
        <v>-0.34343434343434343</v>
      </c>
      <c r="T18" s="1" t="s">
        <v>8</v>
      </c>
    </row>
    <row r="19" spans="1:20" x14ac:dyDescent="0.25">
      <c r="A19" s="4" t="s">
        <v>23</v>
      </c>
      <c r="B19" s="1" t="s">
        <v>54</v>
      </c>
      <c r="C19" s="1" t="s">
        <v>31</v>
      </c>
      <c r="D19" s="13">
        <v>175</v>
      </c>
      <c r="E19" s="13">
        <v>177</v>
      </c>
      <c r="F19" s="13">
        <v>179</v>
      </c>
      <c r="G19" s="13">
        <v>178</v>
      </c>
      <c r="H19" s="13">
        <v>158</v>
      </c>
      <c r="I19" s="13">
        <v>157</v>
      </c>
      <c r="J19" s="13">
        <v>145</v>
      </c>
      <c r="K19" s="13">
        <v>137</v>
      </c>
      <c r="L19" s="13">
        <v>121</v>
      </c>
      <c r="M19" s="13">
        <v>110</v>
      </c>
      <c r="N19" s="4">
        <v>102</v>
      </c>
      <c r="O19" s="4">
        <v>93</v>
      </c>
      <c r="P19" s="4">
        <v>90</v>
      </c>
      <c r="Q19" s="3">
        <v>89</v>
      </c>
      <c r="S19" s="181">
        <f t="shared" si="0"/>
        <v>-0.5</v>
      </c>
      <c r="T19" s="1" t="s">
        <v>31</v>
      </c>
    </row>
    <row r="20" spans="1:20" x14ac:dyDescent="0.25">
      <c r="A20" s="4" t="s">
        <v>23</v>
      </c>
      <c r="B20" s="1" t="s">
        <v>54</v>
      </c>
      <c r="C20" s="1" t="s">
        <v>9</v>
      </c>
      <c r="D20" s="13">
        <v>41</v>
      </c>
      <c r="E20" s="13">
        <v>41</v>
      </c>
      <c r="F20" s="13">
        <v>43</v>
      </c>
      <c r="G20" s="13">
        <v>43</v>
      </c>
      <c r="H20" s="13">
        <v>42</v>
      </c>
      <c r="I20" s="13">
        <v>37</v>
      </c>
      <c r="J20" s="13">
        <v>39</v>
      </c>
      <c r="K20" s="13">
        <v>43</v>
      </c>
      <c r="L20" s="13">
        <v>41</v>
      </c>
      <c r="M20" s="13">
        <v>37</v>
      </c>
      <c r="N20" s="4">
        <v>33</v>
      </c>
      <c r="O20" s="4">
        <v>32</v>
      </c>
      <c r="P20" s="4">
        <v>27</v>
      </c>
      <c r="Q20" s="3">
        <v>24</v>
      </c>
      <c r="S20" s="181">
        <f t="shared" si="0"/>
        <v>-0.44186046511627908</v>
      </c>
      <c r="T20" s="4" t="s">
        <v>9</v>
      </c>
    </row>
    <row r="21" spans="1:20" x14ac:dyDescent="0.25">
      <c r="A21" s="4" t="s">
        <v>24</v>
      </c>
      <c r="B21" s="1" t="s">
        <v>48</v>
      </c>
      <c r="C21" s="6" t="s">
        <v>32</v>
      </c>
      <c r="D21" s="13">
        <v>41</v>
      </c>
      <c r="E21" s="13">
        <v>45</v>
      </c>
      <c r="F21" s="13">
        <v>54</v>
      </c>
      <c r="G21" s="13">
        <v>58</v>
      </c>
      <c r="H21" s="13">
        <v>66</v>
      </c>
      <c r="I21" s="13">
        <v>61</v>
      </c>
      <c r="J21" s="13">
        <v>58</v>
      </c>
      <c r="K21" s="13">
        <v>59</v>
      </c>
      <c r="L21" s="13">
        <v>65</v>
      </c>
      <c r="M21" s="13">
        <v>64</v>
      </c>
      <c r="N21" s="4">
        <v>61</v>
      </c>
      <c r="O21" s="4">
        <v>58</v>
      </c>
      <c r="P21" s="4">
        <v>60</v>
      </c>
      <c r="Q21" s="3">
        <v>56</v>
      </c>
      <c r="S21" s="181">
        <f t="shared" si="0"/>
        <v>-3.4482758620689655E-2</v>
      </c>
      <c r="T21" s="4" t="s">
        <v>32</v>
      </c>
    </row>
    <row r="22" spans="1:20" x14ac:dyDescent="0.25">
      <c r="A22" s="4" t="s">
        <v>25</v>
      </c>
      <c r="B22" s="1" t="s">
        <v>63</v>
      </c>
      <c r="C22" s="1" t="s">
        <v>10</v>
      </c>
      <c r="D22" s="13">
        <v>49</v>
      </c>
      <c r="E22" s="13">
        <v>59</v>
      </c>
      <c r="F22" s="13">
        <v>65</v>
      </c>
      <c r="G22" s="13">
        <v>65</v>
      </c>
      <c r="H22" s="13">
        <v>65</v>
      </c>
      <c r="I22" s="13">
        <v>65</v>
      </c>
      <c r="J22" s="13">
        <v>59</v>
      </c>
      <c r="K22" s="13">
        <v>61</v>
      </c>
      <c r="L22" s="13">
        <v>62</v>
      </c>
      <c r="M22" s="13">
        <v>62</v>
      </c>
      <c r="N22" s="4">
        <v>60</v>
      </c>
      <c r="O22" s="4">
        <v>56</v>
      </c>
      <c r="P22" s="4">
        <v>53</v>
      </c>
      <c r="Q22" s="3">
        <v>51</v>
      </c>
      <c r="S22" s="181">
        <f t="shared" si="0"/>
        <v>-0.2153846153846154</v>
      </c>
      <c r="T22" s="4" t="s">
        <v>10</v>
      </c>
    </row>
    <row r="23" spans="1:20" x14ac:dyDescent="0.25">
      <c r="A23" s="4" t="s">
        <v>24</v>
      </c>
      <c r="B23" s="1" t="s">
        <v>48</v>
      </c>
      <c r="C23" s="1" t="s">
        <v>11</v>
      </c>
      <c r="D23" s="13">
        <v>94</v>
      </c>
      <c r="E23" s="13">
        <v>94</v>
      </c>
      <c r="F23" s="13">
        <v>104</v>
      </c>
      <c r="G23" s="13">
        <v>107</v>
      </c>
      <c r="H23" s="13">
        <v>111</v>
      </c>
      <c r="I23" s="13">
        <v>110</v>
      </c>
      <c r="J23" s="13">
        <v>107</v>
      </c>
      <c r="K23" s="13">
        <v>101</v>
      </c>
      <c r="L23" s="13">
        <v>97</v>
      </c>
      <c r="M23" s="13">
        <v>93</v>
      </c>
      <c r="N23" s="4">
        <v>92</v>
      </c>
      <c r="O23" s="4">
        <v>87</v>
      </c>
      <c r="P23" s="4">
        <v>82</v>
      </c>
      <c r="Q23" s="3">
        <v>82</v>
      </c>
      <c r="S23" s="181">
        <f t="shared" si="0"/>
        <v>-0.23364485981308411</v>
      </c>
      <c r="T23" s="4" t="s">
        <v>11</v>
      </c>
    </row>
    <row r="24" spans="1:20" x14ac:dyDescent="0.25">
      <c r="A24" s="4" t="s">
        <v>25</v>
      </c>
      <c r="B24" s="1" t="s">
        <v>55</v>
      </c>
      <c r="C24" s="4" t="s">
        <v>33</v>
      </c>
      <c r="D24" s="13">
        <v>93</v>
      </c>
      <c r="E24" s="13">
        <v>95</v>
      </c>
      <c r="F24" s="13">
        <v>89</v>
      </c>
      <c r="G24" s="13">
        <v>84</v>
      </c>
      <c r="H24" s="13">
        <v>93</v>
      </c>
      <c r="I24" s="13">
        <v>89</v>
      </c>
      <c r="J24" s="13">
        <v>87</v>
      </c>
      <c r="K24" s="13">
        <v>87</v>
      </c>
      <c r="L24" s="13">
        <v>80</v>
      </c>
      <c r="M24" s="13">
        <v>65</v>
      </c>
      <c r="N24" s="4">
        <v>64</v>
      </c>
      <c r="O24" s="4">
        <v>59</v>
      </c>
      <c r="P24" s="4">
        <v>55</v>
      </c>
      <c r="Q24" s="3">
        <v>53</v>
      </c>
      <c r="S24" s="181">
        <f t="shared" si="0"/>
        <v>-0.36904761904761907</v>
      </c>
      <c r="T24" s="4" t="s">
        <v>33</v>
      </c>
    </row>
    <row r="25" spans="1:20" x14ac:dyDescent="0.25">
      <c r="A25" s="4" t="s">
        <v>26</v>
      </c>
      <c r="B25" s="1" t="s">
        <v>65</v>
      </c>
      <c r="C25" s="6" t="s">
        <v>34</v>
      </c>
      <c r="D25" s="13">
        <v>13</v>
      </c>
      <c r="E25" s="13">
        <v>14</v>
      </c>
      <c r="F25" s="13">
        <v>13</v>
      </c>
      <c r="G25" s="13">
        <v>15</v>
      </c>
      <c r="H25" s="13">
        <v>15</v>
      </c>
      <c r="I25" s="13">
        <v>16</v>
      </c>
      <c r="J25" s="13">
        <v>13</v>
      </c>
      <c r="K25" s="13">
        <v>16</v>
      </c>
      <c r="L25" s="13">
        <v>20</v>
      </c>
      <c r="M25" s="13">
        <v>20</v>
      </c>
      <c r="N25" s="4">
        <v>18</v>
      </c>
      <c r="O25" s="4">
        <v>18</v>
      </c>
      <c r="P25" s="4">
        <v>22</v>
      </c>
      <c r="Q25" s="3">
        <v>20</v>
      </c>
      <c r="S25" s="181">
        <f t="shared" si="0"/>
        <v>0.33333333333333331</v>
      </c>
      <c r="T25" s="4" t="s">
        <v>34</v>
      </c>
    </row>
    <row r="26" spans="1:20" x14ac:dyDescent="0.25">
      <c r="A26" s="4" t="s">
        <v>25</v>
      </c>
      <c r="B26" s="1" t="s">
        <v>55</v>
      </c>
      <c r="C26" s="4" t="s">
        <v>35</v>
      </c>
      <c r="D26" s="13">
        <v>207</v>
      </c>
      <c r="E26" s="13">
        <v>211</v>
      </c>
      <c r="F26" s="13">
        <v>204</v>
      </c>
      <c r="G26" s="13">
        <v>206</v>
      </c>
      <c r="H26" s="13">
        <v>201</v>
      </c>
      <c r="I26" s="13">
        <v>194</v>
      </c>
      <c r="J26" s="13">
        <v>197</v>
      </c>
      <c r="K26" s="13">
        <v>193</v>
      </c>
      <c r="L26" s="13">
        <v>187</v>
      </c>
      <c r="M26" s="13">
        <v>179</v>
      </c>
      <c r="N26" s="4">
        <v>171</v>
      </c>
      <c r="O26" s="4">
        <v>153</v>
      </c>
      <c r="P26" s="4">
        <v>151</v>
      </c>
      <c r="Q26" s="3">
        <v>146</v>
      </c>
      <c r="S26" s="181">
        <f t="shared" si="0"/>
        <v>-0.29126213592233008</v>
      </c>
      <c r="T26" s="4" t="s">
        <v>35</v>
      </c>
    </row>
    <row r="27" spans="1:20" x14ac:dyDescent="0.25">
      <c r="A27" s="4" t="s">
        <v>25</v>
      </c>
      <c r="B27" s="1" t="s">
        <v>56</v>
      </c>
      <c r="C27" s="1" t="s">
        <v>12</v>
      </c>
      <c r="D27" s="13">
        <v>94</v>
      </c>
      <c r="E27" s="13">
        <v>103</v>
      </c>
      <c r="F27" s="13">
        <v>97</v>
      </c>
      <c r="G27" s="13">
        <v>99</v>
      </c>
      <c r="H27" s="13">
        <v>99</v>
      </c>
      <c r="I27" s="13">
        <v>97</v>
      </c>
      <c r="J27" s="13">
        <v>85</v>
      </c>
      <c r="K27" s="13">
        <v>79</v>
      </c>
      <c r="L27" s="13">
        <v>80</v>
      </c>
      <c r="M27" s="13">
        <v>73</v>
      </c>
      <c r="N27" s="4">
        <v>67</v>
      </c>
      <c r="O27" s="4">
        <v>69</v>
      </c>
      <c r="P27" s="4">
        <v>69</v>
      </c>
      <c r="Q27" s="3">
        <v>68</v>
      </c>
      <c r="S27" s="181">
        <f t="shared" si="0"/>
        <v>-0.31313131313131315</v>
      </c>
      <c r="T27" s="4" t="s">
        <v>12</v>
      </c>
    </row>
    <row r="28" spans="1:20" x14ac:dyDescent="0.25">
      <c r="A28" s="4" t="s">
        <v>24</v>
      </c>
      <c r="B28" s="104" t="s">
        <v>57</v>
      </c>
      <c r="C28" s="104" t="s">
        <v>13</v>
      </c>
      <c r="D28" s="13">
        <v>379</v>
      </c>
      <c r="E28" s="13">
        <v>396</v>
      </c>
      <c r="F28" s="13">
        <v>402</v>
      </c>
      <c r="G28" s="13">
        <v>400</v>
      </c>
      <c r="H28" s="13">
        <v>357</v>
      </c>
      <c r="I28" s="13">
        <v>340</v>
      </c>
      <c r="J28" s="13">
        <v>317</v>
      </c>
      <c r="K28" s="13">
        <v>311</v>
      </c>
      <c r="L28" s="13">
        <v>302</v>
      </c>
      <c r="M28" s="13">
        <v>299</v>
      </c>
      <c r="N28" s="3">
        <v>297</v>
      </c>
      <c r="O28" s="3">
        <v>306</v>
      </c>
      <c r="P28" s="3">
        <v>306</v>
      </c>
      <c r="Q28" s="3">
        <v>299</v>
      </c>
      <c r="S28" s="181">
        <f t="shared" si="0"/>
        <v>-0.2525</v>
      </c>
      <c r="T28" s="4" t="s">
        <v>13</v>
      </c>
    </row>
    <row r="29" spans="1:20" x14ac:dyDescent="0.25">
      <c r="A29" s="4" t="s">
        <v>25</v>
      </c>
      <c r="B29" s="104" t="s">
        <v>58</v>
      </c>
      <c r="C29" s="6" t="s">
        <v>36</v>
      </c>
      <c r="D29" s="13">
        <v>77</v>
      </c>
      <c r="E29" s="13">
        <v>87</v>
      </c>
      <c r="F29" s="13">
        <v>84</v>
      </c>
      <c r="G29" s="13">
        <v>92</v>
      </c>
      <c r="H29" s="13">
        <v>91</v>
      </c>
      <c r="I29" s="13">
        <v>94</v>
      </c>
      <c r="J29" s="13">
        <v>94</v>
      </c>
      <c r="K29" s="13">
        <v>84</v>
      </c>
      <c r="L29" s="13">
        <v>77</v>
      </c>
      <c r="M29" s="13">
        <v>74</v>
      </c>
      <c r="N29" s="3">
        <v>68</v>
      </c>
      <c r="O29" s="3">
        <v>67</v>
      </c>
      <c r="P29" s="3">
        <v>65</v>
      </c>
      <c r="Q29" s="3">
        <v>60</v>
      </c>
      <c r="S29" s="181">
        <f t="shared" si="0"/>
        <v>-0.34782608695652173</v>
      </c>
      <c r="T29" s="4" t="s">
        <v>36</v>
      </c>
    </row>
    <row r="30" spans="1:20" x14ac:dyDescent="0.25">
      <c r="A30" s="4" t="s">
        <v>25</v>
      </c>
      <c r="B30" s="104" t="s">
        <v>58</v>
      </c>
      <c r="C30" s="6" t="s">
        <v>37</v>
      </c>
      <c r="D30" s="13">
        <v>214</v>
      </c>
      <c r="E30" s="13">
        <v>221</v>
      </c>
      <c r="F30" s="13">
        <v>238</v>
      </c>
      <c r="G30" s="13">
        <v>252</v>
      </c>
      <c r="H30" s="13">
        <v>268</v>
      </c>
      <c r="I30" s="13">
        <v>268</v>
      </c>
      <c r="J30" s="13">
        <v>265</v>
      </c>
      <c r="K30" s="13">
        <v>264</v>
      </c>
      <c r="L30" s="13">
        <v>243</v>
      </c>
      <c r="M30" s="13">
        <v>230</v>
      </c>
      <c r="N30" s="3">
        <v>226</v>
      </c>
      <c r="O30" s="3">
        <v>218</v>
      </c>
      <c r="P30" s="3">
        <v>204</v>
      </c>
      <c r="Q30" s="3">
        <v>196</v>
      </c>
      <c r="S30" s="181">
        <f t="shared" si="0"/>
        <v>-0.22222222222222221</v>
      </c>
      <c r="T30" s="4" t="s">
        <v>37</v>
      </c>
    </row>
    <row r="31" spans="1:20" x14ac:dyDescent="0.25">
      <c r="A31" s="4" t="s">
        <v>25</v>
      </c>
      <c r="B31" s="104" t="s">
        <v>59</v>
      </c>
      <c r="C31" s="6" t="s">
        <v>38</v>
      </c>
      <c r="D31" s="13">
        <v>379</v>
      </c>
      <c r="E31" s="13">
        <v>394</v>
      </c>
      <c r="F31" s="13">
        <v>407</v>
      </c>
      <c r="G31" s="13">
        <v>414</v>
      </c>
      <c r="H31" s="13">
        <v>413</v>
      </c>
      <c r="I31" s="13">
        <v>412</v>
      </c>
      <c r="J31" s="13">
        <v>400</v>
      </c>
      <c r="K31" s="13">
        <v>383</v>
      </c>
      <c r="L31" s="13">
        <v>346</v>
      </c>
      <c r="M31" s="13">
        <v>321</v>
      </c>
      <c r="N31" s="3">
        <v>301</v>
      </c>
      <c r="O31" s="3">
        <v>286</v>
      </c>
      <c r="P31" s="3">
        <v>273</v>
      </c>
      <c r="Q31" s="3">
        <v>266</v>
      </c>
      <c r="S31" s="181">
        <f t="shared" si="0"/>
        <v>-0.35748792270531399</v>
      </c>
      <c r="T31" s="4" t="s">
        <v>38</v>
      </c>
    </row>
    <row r="32" spans="1:20" x14ac:dyDescent="0.25">
      <c r="A32" s="4" t="s">
        <v>24</v>
      </c>
      <c r="B32" s="104" t="s">
        <v>60</v>
      </c>
      <c r="C32" s="6" t="s">
        <v>39</v>
      </c>
      <c r="D32" s="13">
        <v>237</v>
      </c>
      <c r="E32" s="13">
        <v>238</v>
      </c>
      <c r="F32" s="13">
        <v>249</v>
      </c>
      <c r="G32" s="13">
        <v>236</v>
      </c>
      <c r="H32" s="13">
        <v>199</v>
      </c>
      <c r="I32" s="13">
        <v>181</v>
      </c>
      <c r="J32" s="13">
        <v>165</v>
      </c>
      <c r="K32" s="13">
        <v>149</v>
      </c>
      <c r="L32" s="13">
        <v>142</v>
      </c>
      <c r="M32" s="13">
        <v>128</v>
      </c>
      <c r="N32" s="3">
        <v>122</v>
      </c>
      <c r="O32" s="3">
        <v>112</v>
      </c>
      <c r="P32" s="3">
        <v>100</v>
      </c>
      <c r="Q32" s="3">
        <v>99</v>
      </c>
      <c r="S32" s="181">
        <f t="shared" si="0"/>
        <v>-0.58050847457627119</v>
      </c>
      <c r="T32" s="4" t="s">
        <v>39</v>
      </c>
    </row>
    <row r="33" spans="1:20" x14ac:dyDescent="0.25">
      <c r="A33" s="4" t="s">
        <v>24</v>
      </c>
      <c r="B33" s="104" t="s">
        <v>61</v>
      </c>
      <c r="C33" s="6" t="s">
        <v>14</v>
      </c>
      <c r="D33" s="13">
        <v>179</v>
      </c>
      <c r="E33" s="13">
        <v>184</v>
      </c>
      <c r="F33" s="13">
        <v>197</v>
      </c>
      <c r="G33" s="13">
        <v>195</v>
      </c>
      <c r="H33" s="13">
        <v>181</v>
      </c>
      <c r="I33" s="13">
        <v>187</v>
      </c>
      <c r="J33" s="13">
        <v>190</v>
      </c>
      <c r="K33" s="13">
        <v>178</v>
      </c>
      <c r="L33" s="13">
        <v>162</v>
      </c>
      <c r="M33" s="13">
        <v>156</v>
      </c>
      <c r="N33" s="3">
        <v>130</v>
      </c>
      <c r="O33" s="3">
        <v>133</v>
      </c>
      <c r="P33" s="3">
        <v>139</v>
      </c>
      <c r="Q33" s="3">
        <v>130</v>
      </c>
      <c r="S33" s="181">
        <f t="shared" si="0"/>
        <v>-0.33333333333333331</v>
      </c>
      <c r="T33" s="4" t="s">
        <v>14</v>
      </c>
    </row>
    <row r="34" spans="1:20" x14ac:dyDescent="0.25">
      <c r="A34" s="4" t="s">
        <v>26</v>
      </c>
      <c r="B34" s="104" t="s">
        <v>62</v>
      </c>
      <c r="C34" s="6" t="s">
        <v>40</v>
      </c>
      <c r="D34" s="13">
        <v>100</v>
      </c>
      <c r="E34" s="13">
        <v>90</v>
      </c>
      <c r="F34" s="13">
        <v>98</v>
      </c>
      <c r="G34" s="13">
        <v>93</v>
      </c>
      <c r="H34" s="13">
        <v>86</v>
      </c>
      <c r="I34" s="13">
        <v>85</v>
      </c>
      <c r="J34" s="13">
        <v>78</v>
      </c>
      <c r="K34" s="13">
        <v>82</v>
      </c>
      <c r="L34" s="13">
        <v>81</v>
      </c>
      <c r="M34" s="13">
        <v>82</v>
      </c>
      <c r="N34" s="3">
        <v>80</v>
      </c>
      <c r="O34" s="3">
        <v>78</v>
      </c>
      <c r="P34" s="3">
        <v>74</v>
      </c>
      <c r="Q34" s="3">
        <v>62</v>
      </c>
      <c r="S34" s="181">
        <f t="shared" si="0"/>
        <v>-0.33333333333333331</v>
      </c>
      <c r="T34" s="4" t="s">
        <v>40</v>
      </c>
    </row>
    <row r="35" spans="1:20" x14ac:dyDescent="0.25">
      <c r="A35" s="4" t="s">
        <v>24</v>
      </c>
      <c r="B35" s="104" t="s">
        <v>60</v>
      </c>
      <c r="C35" s="104" t="s">
        <v>15</v>
      </c>
      <c r="D35" s="13">
        <v>93</v>
      </c>
      <c r="E35" s="13">
        <v>103</v>
      </c>
      <c r="F35" s="13">
        <v>112</v>
      </c>
      <c r="G35" s="13">
        <v>114</v>
      </c>
      <c r="H35" s="13">
        <v>108</v>
      </c>
      <c r="I35" s="13">
        <v>128</v>
      </c>
      <c r="J35" s="13">
        <v>120</v>
      </c>
      <c r="K35" s="13">
        <v>125</v>
      </c>
      <c r="L35" s="13">
        <v>124</v>
      </c>
      <c r="M35" s="13">
        <v>126</v>
      </c>
      <c r="N35" s="3">
        <v>119</v>
      </c>
      <c r="O35" s="3">
        <v>114</v>
      </c>
      <c r="P35" s="3">
        <v>117</v>
      </c>
      <c r="Q35" s="3">
        <v>115</v>
      </c>
      <c r="S35" s="181">
        <f t="shared" si="0"/>
        <v>8.771929824561403E-3</v>
      </c>
      <c r="T35" s="4" t="s">
        <v>15</v>
      </c>
    </row>
    <row r="36" spans="1:20" x14ac:dyDescent="0.25">
      <c r="A36" s="4" t="s">
        <v>25</v>
      </c>
      <c r="B36" s="104" t="s">
        <v>63</v>
      </c>
      <c r="C36" s="6" t="s">
        <v>41</v>
      </c>
      <c r="D36" s="13">
        <v>225</v>
      </c>
      <c r="E36" s="13">
        <v>231</v>
      </c>
      <c r="F36" s="13">
        <v>233</v>
      </c>
      <c r="G36" s="13">
        <v>239</v>
      </c>
      <c r="H36" s="13">
        <v>217</v>
      </c>
      <c r="I36" s="13">
        <v>205</v>
      </c>
      <c r="J36" s="13">
        <v>216</v>
      </c>
      <c r="K36" s="13">
        <v>206</v>
      </c>
      <c r="L36" s="13">
        <v>200</v>
      </c>
      <c r="M36" s="13">
        <v>199</v>
      </c>
      <c r="N36" s="3">
        <v>185</v>
      </c>
      <c r="O36" s="3">
        <v>175</v>
      </c>
      <c r="P36" s="3">
        <v>166</v>
      </c>
      <c r="Q36" s="3">
        <v>154</v>
      </c>
      <c r="S36" s="181">
        <f t="shared" si="0"/>
        <v>-0.35564853556485354</v>
      </c>
      <c r="T36" s="4" t="s">
        <v>41</v>
      </c>
    </row>
    <row r="37" spans="1:20" x14ac:dyDescent="0.25">
      <c r="A37" s="4" t="s">
        <v>26</v>
      </c>
      <c r="B37" s="104" t="s">
        <v>64</v>
      </c>
      <c r="C37" s="6" t="s">
        <v>42</v>
      </c>
      <c r="D37" s="13">
        <v>432</v>
      </c>
      <c r="E37" s="13">
        <v>466</v>
      </c>
      <c r="F37" s="13">
        <v>481</v>
      </c>
      <c r="G37" s="13">
        <v>475</v>
      </c>
      <c r="H37" s="13">
        <v>391</v>
      </c>
      <c r="I37" s="13">
        <v>449</v>
      </c>
      <c r="J37" s="13">
        <v>371</v>
      </c>
      <c r="K37" s="13">
        <v>386</v>
      </c>
      <c r="L37" s="13">
        <v>371</v>
      </c>
      <c r="M37" s="13">
        <v>362</v>
      </c>
      <c r="N37" s="3">
        <v>345</v>
      </c>
      <c r="O37" s="3">
        <v>336</v>
      </c>
      <c r="P37" s="3">
        <v>328</v>
      </c>
      <c r="Q37" s="3">
        <v>317</v>
      </c>
      <c r="S37" s="181">
        <f t="shared" si="0"/>
        <v>-0.33263157894736844</v>
      </c>
      <c r="T37" s="4" t="s">
        <v>42</v>
      </c>
    </row>
    <row r="38" spans="1:20" x14ac:dyDescent="0.25">
      <c r="A38" s="4" t="s">
        <v>26</v>
      </c>
      <c r="B38" s="104" t="s">
        <v>65</v>
      </c>
      <c r="C38" s="6" t="s">
        <v>43</v>
      </c>
      <c r="D38" s="13">
        <v>126</v>
      </c>
      <c r="E38" s="13">
        <v>129</v>
      </c>
      <c r="F38" s="13">
        <v>126</v>
      </c>
      <c r="G38" s="13">
        <v>128</v>
      </c>
      <c r="H38" s="13">
        <v>140</v>
      </c>
      <c r="I38" s="13">
        <v>152</v>
      </c>
      <c r="J38" s="13">
        <v>159</v>
      </c>
      <c r="K38" s="13">
        <v>167</v>
      </c>
      <c r="L38" s="13">
        <v>170</v>
      </c>
      <c r="M38" s="13">
        <v>171</v>
      </c>
      <c r="N38" s="3">
        <v>171</v>
      </c>
      <c r="O38" s="3">
        <v>169</v>
      </c>
      <c r="P38" s="3">
        <v>170</v>
      </c>
      <c r="Q38" s="3">
        <v>158</v>
      </c>
      <c r="S38" s="181">
        <f t="shared" si="0"/>
        <v>0.234375</v>
      </c>
      <c r="T38" s="4" t="s">
        <v>43</v>
      </c>
    </row>
    <row r="39" spans="1:20" x14ac:dyDescent="0.25">
      <c r="A39" s="4" t="s">
        <v>23</v>
      </c>
      <c r="B39" s="1" t="s">
        <v>66</v>
      </c>
      <c r="C39" s="6" t="s">
        <v>16</v>
      </c>
      <c r="D39" s="13">
        <v>195</v>
      </c>
      <c r="E39" s="13">
        <v>201</v>
      </c>
      <c r="F39" s="13">
        <v>201</v>
      </c>
      <c r="G39" s="13">
        <v>207</v>
      </c>
      <c r="H39" s="13">
        <v>200</v>
      </c>
      <c r="I39" s="13">
        <v>184</v>
      </c>
      <c r="J39" s="13">
        <v>179</v>
      </c>
      <c r="K39" s="13">
        <v>165</v>
      </c>
      <c r="L39" s="13">
        <v>158</v>
      </c>
      <c r="M39" s="13">
        <v>137</v>
      </c>
      <c r="N39" s="3">
        <v>133</v>
      </c>
      <c r="O39" s="4">
        <v>132</v>
      </c>
      <c r="P39" s="4">
        <v>130</v>
      </c>
      <c r="Q39" s="3">
        <v>119</v>
      </c>
      <c r="S39" s="181">
        <f t="shared" si="0"/>
        <v>-0.4251207729468599</v>
      </c>
      <c r="T39" s="4" t="s">
        <v>16</v>
      </c>
    </row>
    <row r="40" spans="1:20" x14ac:dyDescent="0.25">
      <c r="A40" s="4" t="s">
        <v>26</v>
      </c>
      <c r="B40" s="1" t="s">
        <v>62</v>
      </c>
      <c r="C40" s="4" t="s">
        <v>17</v>
      </c>
      <c r="D40" s="13">
        <v>59</v>
      </c>
      <c r="E40" s="13">
        <v>65</v>
      </c>
      <c r="F40" s="13">
        <v>71</v>
      </c>
      <c r="G40" s="13">
        <v>69</v>
      </c>
      <c r="H40" s="13">
        <v>66</v>
      </c>
      <c r="I40" s="13">
        <v>67</v>
      </c>
      <c r="J40" s="13">
        <v>74</v>
      </c>
      <c r="K40" s="13">
        <v>81</v>
      </c>
      <c r="L40" s="13">
        <v>86</v>
      </c>
      <c r="M40" s="13">
        <v>89</v>
      </c>
      <c r="N40" s="3">
        <v>73</v>
      </c>
      <c r="O40" s="4">
        <v>70</v>
      </c>
      <c r="P40" s="4">
        <v>63</v>
      </c>
      <c r="Q40" s="3">
        <v>58</v>
      </c>
      <c r="S40" s="181">
        <f t="shared" si="0"/>
        <v>-0.15942028985507245</v>
      </c>
      <c r="T40" s="4" t="s">
        <v>17</v>
      </c>
    </row>
    <row r="41" spans="1:20" x14ac:dyDescent="0.25">
      <c r="A41" s="4" t="s">
        <v>23</v>
      </c>
      <c r="B41" s="1" t="s">
        <v>67</v>
      </c>
      <c r="C41" s="6" t="s">
        <v>44</v>
      </c>
      <c r="D41" s="13">
        <v>161</v>
      </c>
      <c r="E41" s="13">
        <v>166</v>
      </c>
      <c r="F41" s="13">
        <v>173</v>
      </c>
      <c r="G41" s="13">
        <v>180</v>
      </c>
      <c r="H41" s="13">
        <v>175</v>
      </c>
      <c r="I41" s="13">
        <v>165</v>
      </c>
      <c r="J41" s="13">
        <v>169</v>
      </c>
      <c r="K41" s="13">
        <v>164</v>
      </c>
      <c r="L41" s="13">
        <v>163</v>
      </c>
      <c r="M41" s="13">
        <v>160</v>
      </c>
      <c r="N41" s="3">
        <v>154</v>
      </c>
      <c r="O41" s="4">
        <v>163</v>
      </c>
      <c r="P41" s="4">
        <v>150</v>
      </c>
      <c r="Q41" s="3">
        <v>145</v>
      </c>
      <c r="S41" s="181">
        <f t="shared" si="0"/>
        <v>-0.19444444444444445</v>
      </c>
      <c r="T41" s="4" t="s">
        <v>44</v>
      </c>
    </row>
    <row r="42" spans="1:20" x14ac:dyDescent="0.25">
      <c r="A42" s="4" t="s">
        <v>25</v>
      </c>
      <c r="B42" s="1" t="s">
        <v>55</v>
      </c>
      <c r="C42" s="4" t="s">
        <v>18</v>
      </c>
      <c r="D42" s="13">
        <v>24</v>
      </c>
      <c r="E42" s="13">
        <v>24</v>
      </c>
      <c r="F42" s="13">
        <v>27</v>
      </c>
      <c r="G42" s="13">
        <v>30</v>
      </c>
      <c r="H42" s="13">
        <v>30</v>
      </c>
      <c r="I42" s="13">
        <v>31</v>
      </c>
      <c r="J42" s="13">
        <v>33</v>
      </c>
      <c r="K42" s="13">
        <v>30</v>
      </c>
      <c r="L42" s="13">
        <v>28</v>
      </c>
      <c r="M42" s="13">
        <v>29</v>
      </c>
      <c r="N42" s="3">
        <v>20</v>
      </c>
      <c r="O42" s="4">
        <v>18</v>
      </c>
      <c r="P42" s="4">
        <v>22</v>
      </c>
      <c r="Q42" s="3">
        <v>18</v>
      </c>
      <c r="S42" s="181">
        <f t="shared" si="0"/>
        <v>-0.4</v>
      </c>
      <c r="T42" s="4" t="s">
        <v>18</v>
      </c>
    </row>
    <row r="43" spans="1:20" x14ac:dyDescent="0.25">
      <c r="A43" s="4" t="s">
        <v>25</v>
      </c>
      <c r="B43" s="1" t="s">
        <v>63</v>
      </c>
      <c r="C43" s="4" t="s">
        <v>19</v>
      </c>
      <c r="D43" s="13">
        <v>167</v>
      </c>
      <c r="E43" s="13">
        <v>169</v>
      </c>
      <c r="F43" s="13">
        <v>183</v>
      </c>
      <c r="G43" s="13">
        <v>175</v>
      </c>
      <c r="H43" s="13">
        <v>172</v>
      </c>
      <c r="I43" s="13">
        <v>166</v>
      </c>
      <c r="J43" s="13">
        <v>158</v>
      </c>
      <c r="K43" s="13">
        <v>145</v>
      </c>
      <c r="L43" s="13">
        <v>137</v>
      </c>
      <c r="M43" s="13">
        <v>126</v>
      </c>
      <c r="N43" s="3">
        <v>123</v>
      </c>
      <c r="O43" s="4">
        <v>119</v>
      </c>
      <c r="P43" s="4">
        <v>119</v>
      </c>
      <c r="Q43" s="3">
        <v>105</v>
      </c>
      <c r="S43" s="181">
        <f t="shared" si="0"/>
        <v>-0.4</v>
      </c>
      <c r="T43" s="4" t="s">
        <v>19</v>
      </c>
    </row>
    <row r="44" spans="1:20" x14ac:dyDescent="0.25">
      <c r="A44" s="4" t="s">
        <v>23</v>
      </c>
      <c r="B44" s="1" t="s">
        <v>67</v>
      </c>
      <c r="C44" s="6" t="s">
        <v>20</v>
      </c>
      <c r="D44" s="13">
        <v>151</v>
      </c>
      <c r="E44" s="13">
        <v>144</v>
      </c>
      <c r="F44" s="13">
        <v>138</v>
      </c>
      <c r="G44" s="13">
        <v>139</v>
      </c>
      <c r="H44" s="13">
        <v>140</v>
      </c>
      <c r="I44" s="13">
        <v>134</v>
      </c>
      <c r="J44" s="13">
        <v>134</v>
      </c>
      <c r="K44" s="13">
        <v>140</v>
      </c>
      <c r="L44" s="13">
        <v>137</v>
      </c>
      <c r="M44" s="13">
        <v>131</v>
      </c>
      <c r="N44" s="3">
        <v>128</v>
      </c>
      <c r="O44" s="4">
        <v>123</v>
      </c>
      <c r="P44" s="4">
        <v>111</v>
      </c>
      <c r="Q44" s="3">
        <v>107</v>
      </c>
      <c r="S44" s="181">
        <f t="shared" si="0"/>
        <v>-0.23021582733812951</v>
      </c>
      <c r="T44" s="6" t="s">
        <v>20</v>
      </c>
    </row>
    <row r="45" spans="1:20" x14ac:dyDescent="0.25">
      <c r="A45" s="4" t="s">
        <v>26</v>
      </c>
      <c r="B45" s="1" t="s">
        <v>52</v>
      </c>
      <c r="C45" s="6" t="s">
        <v>21</v>
      </c>
      <c r="D45" s="13">
        <v>44</v>
      </c>
      <c r="E45" s="13">
        <v>46</v>
      </c>
      <c r="F45" s="13">
        <v>48</v>
      </c>
      <c r="G45" s="13">
        <v>48</v>
      </c>
      <c r="H45" s="13">
        <v>52</v>
      </c>
      <c r="I45" s="13">
        <v>47</v>
      </c>
      <c r="J45" s="13">
        <v>45</v>
      </c>
      <c r="K45" s="13">
        <v>36</v>
      </c>
      <c r="L45" s="13">
        <v>32</v>
      </c>
      <c r="M45" s="13">
        <v>31</v>
      </c>
      <c r="N45" s="3">
        <v>26</v>
      </c>
      <c r="O45" s="4">
        <v>28</v>
      </c>
      <c r="P45" s="4">
        <v>27</v>
      </c>
      <c r="Q45" s="3">
        <v>27</v>
      </c>
      <c r="S45" s="181">
        <f t="shared" si="0"/>
        <v>-0.4375</v>
      </c>
      <c r="T45" s="6" t="s">
        <v>21</v>
      </c>
    </row>
    <row r="46" spans="1:20" x14ac:dyDescent="0.25">
      <c r="Q46" s="124"/>
      <c r="S46" s="5"/>
    </row>
    <row r="47" spans="1:20" ht="21" x14ac:dyDescent="0.35">
      <c r="A47" s="4"/>
      <c r="B47" s="2"/>
      <c r="C47" s="2" t="s">
        <v>22</v>
      </c>
      <c r="D47" s="14">
        <f t="shared" ref="D47:O47" si="1">SUM(D6:D45)</f>
        <v>5886</v>
      </c>
      <c r="E47" s="14">
        <f t="shared" si="1"/>
        <v>6066</v>
      </c>
      <c r="F47" s="14">
        <f t="shared" si="1"/>
        <v>6233</v>
      </c>
      <c r="G47" s="14">
        <f t="shared" si="1"/>
        <v>6278</v>
      </c>
      <c r="H47" s="14">
        <f t="shared" si="1"/>
        <v>5978</v>
      </c>
      <c r="I47" s="14">
        <f t="shared" si="1"/>
        <v>5934</v>
      </c>
      <c r="J47" s="14">
        <f t="shared" si="1"/>
        <v>5723</v>
      </c>
      <c r="K47" s="14">
        <f t="shared" si="1"/>
        <v>5607</v>
      </c>
      <c r="L47" s="14">
        <f t="shared" si="1"/>
        <v>5344</v>
      </c>
      <c r="M47" s="14">
        <f t="shared" si="1"/>
        <v>5115</v>
      </c>
      <c r="N47" s="14">
        <f t="shared" si="1"/>
        <v>4829</v>
      </c>
      <c r="O47" s="14">
        <f t="shared" si="1"/>
        <v>4664</v>
      </c>
      <c r="P47" s="14">
        <v>4488</v>
      </c>
      <c r="Q47" s="14">
        <f>SUM(Q6:Q45)</f>
        <v>4268</v>
      </c>
      <c r="S47" s="182">
        <f>(Q47-G47)/G47</f>
        <v>-0.32016565785281936</v>
      </c>
      <c r="T47" s="2" t="s">
        <v>22</v>
      </c>
    </row>
    <row r="48" spans="1:20" x14ac:dyDescent="0.25">
      <c r="Q48" s="68"/>
    </row>
  </sheetData>
  <autoFilter ref="A5:T5">
    <sortState ref="A6:T45">
      <sortCondition ref="C5"/>
    </sortState>
  </autoFilter>
  <conditionalFormatting sqref="S6:S45 S4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8" scale="63" orientation="landscape" r:id="rId1"/>
  <headerFooter>
    <oddHeader>&amp;L&amp;"-,Gras"&amp;16Pôle innovation petite enfance et parentalité&amp;"-,Normal"&amp;11
Actions conjointes Département et CAF de la Seine-Saint-Denis</oddHeader>
    <oddFooter>&amp;C&amp;D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opLeftCell="A24" zoomScale="70" zoomScaleNormal="70" zoomScalePageLayoutView="55" workbookViewId="0">
      <selection activeCell="L4" sqref="L4"/>
    </sheetView>
  </sheetViews>
  <sheetFormatPr baseColWidth="10" defaultRowHeight="15" x14ac:dyDescent="0.25"/>
  <cols>
    <col min="1" max="1" width="21.42578125" style="7" customWidth="1"/>
    <col min="2" max="2" width="29" style="7" customWidth="1"/>
    <col min="3" max="3" width="23.5703125" style="7" customWidth="1"/>
    <col min="4" max="8" width="11.7109375" style="68" customWidth="1"/>
    <col min="10" max="10" width="10.85546875" style="7"/>
    <col min="11" max="11" width="4.140625" customWidth="1"/>
    <col min="12" max="12" width="28.85546875" customWidth="1"/>
    <col min="13" max="13" width="25.85546875" customWidth="1"/>
  </cols>
  <sheetData>
    <row r="1" spans="1:13" s="7" customFormat="1" x14ac:dyDescent="0.25">
      <c r="D1" s="68"/>
      <c r="E1" s="68"/>
      <c r="F1" s="68"/>
      <c r="G1" s="68"/>
      <c r="H1" s="68"/>
    </row>
    <row r="2" spans="1:13" s="7" customFormat="1" ht="21" x14ac:dyDescent="0.35">
      <c r="A2" s="8" t="s">
        <v>137</v>
      </c>
      <c r="B2" s="183"/>
      <c r="C2" s="183"/>
      <c r="D2" s="120"/>
      <c r="E2" s="7" t="s">
        <v>176</v>
      </c>
      <c r="F2" s="68"/>
      <c r="G2" s="68"/>
      <c r="H2" s="119"/>
      <c r="I2" s="119"/>
      <c r="J2" s="119"/>
      <c r="K2" s="119"/>
      <c r="L2" s="119"/>
      <c r="M2" s="119"/>
    </row>
    <row r="3" spans="1:13" s="7" customFormat="1" ht="21" x14ac:dyDescent="0.35">
      <c r="A3" s="174" t="s">
        <v>68</v>
      </c>
      <c r="B3" s="174" t="s">
        <v>156</v>
      </c>
      <c r="C3" s="183"/>
      <c r="F3" s="68"/>
      <c r="G3" s="68"/>
      <c r="H3" s="68"/>
    </row>
    <row r="4" spans="1:13" s="7" customFormat="1" x14ac:dyDescent="0.25">
      <c r="D4" s="68"/>
      <c r="E4" s="68"/>
      <c r="F4" s="68"/>
      <c r="G4" s="68"/>
      <c r="H4" s="68"/>
    </row>
    <row r="5" spans="1:13" ht="50.25" customHeight="1" x14ac:dyDescent="0.25">
      <c r="A5" s="17" t="s">
        <v>69</v>
      </c>
      <c r="B5" s="17" t="s">
        <v>71</v>
      </c>
      <c r="C5" s="17" t="s">
        <v>45</v>
      </c>
      <c r="D5" s="108">
        <v>2017</v>
      </c>
      <c r="E5" s="108">
        <v>2018</v>
      </c>
      <c r="F5" s="108">
        <v>2019</v>
      </c>
      <c r="G5" s="108">
        <v>2020</v>
      </c>
      <c r="H5" s="108">
        <v>2021</v>
      </c>
      <c r="I5" s="108">
        <v>2022</v>
      </c>
      <c r="J5" s="108">
        <v>2023</v>
      </c>
      <c r="L5" s="117" t="s">
        <v>139</v>
      </c>
      <c r="M5" s="117" t="s">
        <v>138</v>
      </c>
    </row>
    <row r="6" spans="1:13" x14ac:dyDescent="0.25">
      <c r="A6" s="4" t="s">
        <v>26</v>
      </c>
      <c r="B6" s="15" t="s">
        <v>46</v>
      </c>
      <c r="C6" s="1" t="s">
        <v>0</v>
      </c>
      <c r="D6" s="18">
        <v>3</v>
      </c>
      <c r="E6" s="18">
        <v>4</v>
      </c>
      <c r="F6" s="18">
        <v>2</v>
      </c>
      <c r="G6" s="18">
        <v>0</v>
      </c>
      <c r="H6" s="18">
        <v>9</v>
      </c>
      <c r="I6" s="18">
        <v>10</v>
      </c>
      <c r="J6" s="18">
        <v>6</v>
      </c>
      <c r="K6" s="7"/>
      <c r="L6" s="16">
        <v>113</v>
      </c>
      <c r="M6" s="115">
        <f t="shared" ref="M6:M46" si="0">I6/L6</f>
        <v>8.8495575221238937E-2</v>
      </c>
    </row>
    <row r="7" spans="1:13" x14ac:dyDescent="0.25">
      <c r="A7" s="4" t="s">
        <v>23</v>
      </c>
      <c r="B7" s="15" t="s">
        <v>47</v>
      </c>
      <c r="C7" s="1" t="s">
        <v>109</v>
      </c>
      <c r="D7" s="18">
        <v>23</v>
      </c>
      <c r="E7" s="18">
        <v>23</v>
      </c>
      <c r="F7" s="18">
        <v>23</v>
      </c>
      <c r="G7" s="18">
        <v>19</v>
      </c>
      <c r="H7" s="18">
        <v>16</v>
      </c>
      <c r="I7" s="18">
        <v>28</v>
      </c>
      <c r="J7" s="18">
        <v>19</v>
      </c>
      <c r="L7" s="16">
        <v>199</v>
      </c>
      <c r="M7" s="115">
        <f t="shared" si="0"/>
        <v>0.1407035175879397</v>
      </c>
    </row>
    <row r="8" spans="1:13" x14ac:dyDescent="0.25">
      <c r="A8" s="4" t="s">
        <v>24</v>
      </c>
      <c r="B8" s="15" t="s">
        <v>48</v>
      </c>
      <c r="C8" s="1" t="s">
        <v>1</v>
      </c>
      <c r="D8" s="18">
        <v>8</v>
      </c>
      <c r="E8" s="18">
        <v>5</v>
      </c>
      <c r="F8" s="18">
        <v>3</v>
      </c>
      <c r="G8" s="18">
        <v>2</v>
      </c>
      <c r="H8" s="18">
        <v>0</v>
      </c>
      <c r="I8" s="18">
        <v>1</v>
      </c>
      <c r="J8" s="18">
        <v>7</v>
      </c>
      <c r="L8" s="16">
        <v>87</v>
      </c>
      <c r="M8" s="115">
        <f t="shared" si="0"/>
        <v>1.1494252873563218E-2</v>
      </c>
    </row>
    <row r="9" spans="1:13" x14ac:dyDescent="0.25">
      <c r="A9" s="4" t="s">
        <v>24</v>
      </c>
      <c r="B9" s="15" t="s">
        <v>49</v>
      </c>
      <c r="C9" s="1" t="s">
        <v>2</v>
      </c>
      <c r="D9" s="18">
        <v>29</v>
      </c>
      <c r="E9" s="18">
        <v>11</v>
      </c>
      <c r="F9" s="18">
        <v>7</v>
      </c>
      <c r="G9" s="18">
        <v>13</v>
      </c>
      <c r="H9" s="18">
        <v>2</v>
      </c>
      <c r="I9" s="18">
        <v>7</v>
      </c>
      <c r="J9" s="18">
        <v>11</v>
      </c>
      <c r="L9" s="16">
        <v>123</v>
      </c>
      <c r="M9" s="115">
        <f t="shared" si="0"/>
        <v>5.6910569105691054E-2</v>
      </c>
    </row>
    <row r="10" spans="1:13" x14ac:dyDescent="0.25">
      <c r="A10" s="4" t="s">
        <v>24</v>
      </c>
      <c r="B10" s="15" t="s">
        <v>50</v>
      </c>
      <c r="C10" s="1" t="s">
        <v>3</v>
      </c>
      <c r="D10" s="18">
        <v>23</v>
      </c>
      <c r="E10" s="18">
        <v>17</v>
      </c>
      <c r="F10" s="18">
        <v>26</v>
      </c>
      <c r="G10" s="18">
        <v>15</v>
      </c>
      <c r="H10" s="18">
        <v>17</v>
      </c>
      <c r="I10" s="18">
        <v>14</v>
      </c>
      <c r="J10" s="18">
        <v>17</v>
      </c>
      <c r="L10" s="16">
        <v>144</v>
      </c>
      <c r="M10" s="115">
        <f t="shared" si="0"/>
        <v>9.7222222222222224E-2</v>
      </c>
    </row>
    <row r="11" spans="1:13" x14ac:dyDescent="0.25">
      <c r="A11" s="4" t="s">
        <v>25</v>
      </c>
      <c r="B11" s="15" t="s">
        <v>56</v>
      </c>
      <c r="C11" s="1" t="s">
        <v>110</v>
      </c>
      <c r="D11" s="18">
        <v>6</v>
      </c>
      <c r="E11" s="18">
        <v>6</v>
      </c>
      <c r="F11" s="18">
        <v>2</v>
      </c>
      <c r="G11" s="18">
        <v>4</v>
      </c>
      <c r="H11" s="18">
        <v>6</v>
      </c>
      <c r="I11" s="18">
        <v>5</v>
      </c>
      <c r="J11" s="18">
        <v>4</v>
      </c>
      <c r="K11" s="7"/>
      <c r="L11" s="16">
        <v>44</v>
      </c>
      <c r="M11" s="115">
        <f t="shared" si="0"/>
        <v>0.11363636363636363</v>
      </c>
    </row>
    <row r="12" spans="1:13" x14ac:dyDescent="0.25">
      <c r="A12" s="4" t="s">
        <v>25</v>
      </c>
      <c r="B12" s="15" t="s">
        <v>56</v>
      </c>
      <c r="C12" s="1" t="s">
        <v>4</v>
      </c>
      <c r="D12" s="18">
        <v>1</v>
      </c>
      <c r="E12" s="18">
        <v>6</v>
      </c>
      <c r="F12" s="18">
        <v>0</v>
      </c>
      <c r="G12" s="18">
        <v>1</v>
      </c>
      <c r="H12" s="18">
        <v>0</v>
      </c>
      <c r="I12" s="18">
        <v>1</v>
      </c>
      <c r="J12" s="18">
        <v>0</v>
      </c>
      <c r="L12" s="16">
        <v>12</v>
      </c>
      <c r="M12" s="115">
        <f t="shared" si="0"/>
        <v>8.3333333333333329E-2</v>
      </c>
    </row>
    <row r="13" spans="1:13" x14ac:dyDescent="0.25">
      <c r="A13" s="4" t="s">
        <v>23</v>
      </c>
      <c r="B13" s="15" t="s">
        <v>51</v>
      </c>
      <c r="C13" s="1" t="s">
        <v>5</v>
      </c>
      <c r="D13" s="18">
        <v>18</v>
      </c>
      <c r="E13" s="18">
        <v>23</v>
      </c>
      <c r="F13" s="18">
        <v>14</v>
      </c>
      <c r="G13" s="18">
        <v>8</v>
      </c>
      <c r="H13" s="18">
        <v>4</v>
      </c>
      <c r="I13" s="18">
        <v>16</v>
      </c>
      <c r="J13" s="18">
        <v>11</v>
      </c>
      <c r="K13" s="7"/>
      <c r="L13" s="16">
        <v>129</v>
      </c>
      <c r="M13" s="115">
        <f t="shared" si="0"/>
        <v>0.12403100775193798</v>
      </c>
    </row>
    <row r="14" spans="1:13" x14ac:dyDescent="0.25">
      <c r="A14" s="4" t="s">
        <v>23</v>
      </c>
      <c r="B14" s="15" t="s">
        <v>54</v>
      </c>
      <c r="C14" s="1" t="s">
        <v>6</v>
      </c>
      <c r="D14" s="18">
        <v>8</v>
      </c>
      <c r="E14" s="18">
        <v>10</v>
      </c>
      <c r="F14" s="18">
        <v>7</v>
      </c>
      <c r="G14" s="18">
        <v>2</v>
      </c>
      <c r="H14" s="18">
        <v>6</v>
      </c>
      <c r="I14" s="18">
        <v>4</v>
      </c>
      <c r="J14" s="18">
        <v>5</v>
      </c>
      <c r="K14" s="7"/>
      <c r="L14" s="16">
        <v>27</v>
      </c>
      <c r="M14" s="115">
        <f t="shared" si="0"/>
        <v>0.14814814814814814</v>
      </c>
    </row>
    <row r="15" spans="1:13" x14ac:dyDescent="0.25">
      <c r="A15" s="4" t="s">
        <v>26</v>
      </c>
      <c r="B15" s="15" t="s">
        <v>52</v>
      </c>
      <c r="C15" s="1" t="s">
        <v>111</v>
      </c>
      <c r="D15" s="18">
        <v>11</v>
      </c>
      <c r="E15" s="18">
        <v>10</v>
      </c>
      <c r="F15" s="18">
        <v>13</v>
      </c>
      <c r="G15" s="18">
        <v>17</v>
      </c>
      <c r="H15" s="18">
        <v>17</v>
      </c>
      <c r="I15" s="18">
        <v>13</v>
      </c>
      <c r="J15" s="18">
        <v>14</v>
      </c>
      <c r="K15" s="7"/>
      <c r="L15" s="16">
        <v>141</v>
      </c>
      <c r="M15" s="115">
        <f t="shared" si="0"/>
        <v>9.2198581560283682E-2</v>
      </c>
    </row>
    <row r="16" spans="1:13" x14ac:dyDescent="0.25">
      <c r="A16" s="4" t="s">
        <v>25</v>
      </c>
      <c r="B16" s="15" t="s">
        <v>58</v>
      </c>
      <c r="C16" s="1" t="s">
        <v>7</v>
      </c>
      <c r="D16" s="18">
        <v>14</v>
      </c>
      <c r="E16" s="18">
        <v>20</v>
      </c>
      <c r="F16" s="18">
        <v>11</v>
      </c>
      <c r="G16" s="18">
        <v>15</v>
      </c>
      <c r="H16" s="18">
        <v>11</v>
      </c>
      <c r="I16" s="18">
        <v>12</v>
      </c>
      <c r="J16" s="18">
        <v>8</v>
      </c>
      <c r="K16" s="7"/>
      <c r="L16" s="16">
        <v>124</v>
      </c>
      <c r="M16" s="115">
        <f t="shared" si="0"/>
        <v>9.6774193548387094E-2</v>
      </c>
    </row>
    <row r="17" spans="1:13" x14ac:dyDescent="0.25">
      <c r="A17" s="4" t="s">
        <v>25</v>
      </c>
      <c r="B17" s="15" t="s">
        <v>59</v>
      </c>
      <c r="C17" s="1" t="s">
        <v>112</v>
      </c>
      <c r="D17" s="18">
        <v>1</v>
      </c>
      <c r="E17" s="18">
        <v>2</v>
      </c>
      <c r="F17" s="18">
        <v>0</v>
      </c>
      <c r="G17" s="18">
        <v>0</v>
      </c>
      <c r="H17" s="18">
        <v>5</v>
      </c>
      <c r="I17" s="18">
        <v>2</v>
      </c>
      <c r="J17" s="18">
        <v>4</v>
      </c>
      <c r="L17" s="16">
        <v>36</v>
      </c>
      <c r="M17" s="115">
        <f t="shared" si="0"/>
        <v>5.5555555555555552E-2</v>
      </c>
    </row>
    <row r="18" spans="1:13" x14ac:dyDescent="0.25">
      <c r="A18" s="4" t="s">
        <v>26</v>
      </c>
      <c r="B18" s="15" t="s">
        <v>65</v>
      </c>
      <c r="C18" s="1" t="s">
        <v>113</v>
      </c>
      <c r="D18" s="18">
        <v>3</v>
      </c>
      <c r="E18" s="18">
        <v>3</v>
      </c>
      <c r="F18" s="18">
        <v>0</v>
      </c>
      <c r="G18" s="18">
        <v>2</v>
      </c>
      <c r="H18" s="18">
        <v>0</v>
      </c>
      <c r="I18" s="18">
        <v>1</v>
      </c>
      <c r="J18" s="18">
        <v>4</v>
      </c>
      <c r="L18" s="16">
        <v>65</v>
      </c>
      <c r="M18" s="115">
        <f t="shared" si="0"/>
        <v>1.5384615384615385E-2</v>
      </c>
    </row>
    <row r="19" spans="1:13" x14ac:dyDescent="0.25">
      <c r="A19" s="4" t="s">
        <v>26</v>
      </c>
      <c r="B19" s="15" t="s">
        <v>53</v>
      </c>
      <c r="C19" s="1" t="s">
        <v>8</v>
      </c>
      <c r="D19" s="18">
        <v>7</v>
      </c>
      <c r="E19" s="18">
        <v>12</v>
      </c>
      <c r="F19" s="18">
        <v>7</v>
      </c>
      <c r="G19" s="18">
        <v>9</v>
      </c>
      <c r="H19" s="18">
        <v>7</v>
      </c>
      <c r="I19" s="18">
        <v>7</v>
      </c>
      <c r="J19" s="18">
        <v>8</v>
      </c>
      <c r="K19" s="7"/>
      <c r="L19" s="16">
        <v>89</v>
      </c>
      <c r="M19" s="115">
        <f t="shared" si="0"/>
        <v>7.8651685393258425E-2</v>
      </c>
    </row>
    <row r="20" spans="1:13" x14ac:dyDescent="0.25">
      <c r="A20" s="4" t="s">
        <v>23</v>
      </c>
      <c r="B20" s="15" t="s">
        <v>54</v>
      </c>
      <c r="C20" s="1" t="s">
        <v>114</v>
      </c>
      <c r="D20" s="18">
        <v>15</v>
      </c>
      <c r="E20" s="18">
        <v>22</v>
      </c>
      <c r="F20" s="18">
        <v>9</v>
      </c>
      <c r="G20" s="18">
        <v>7</v>
      </c>
      <c r="H20" s="18">
        <v>17</v>
      </c>
      <c r="I20" s="18">
        <v>8</v>
      </c>
      <c r="J20" s="18">
        <v>4</v>
      </c>
      <c r="K20" s="7"/>
      <c r="L20" s="16">
        <v>24</v>
      </c>
      <c r="M20" s="115">
        <f t="shared" si="0"/>
        <v>0.33333333333333331</v>
      </c>
    </row>
    <row r="21" spans="1:13" x14ac:dyDescent="0.25">
      <c r="A21" s="4" t="s">
        <v>23</v>
      </c>
      <c r="B21" s="15" t="s">
        <v>54</v>
      </c>
      <c r="C21" s="1" t="s">
        <v>9</v>
      </c>
      <c r="D21" s="18">
        <v>4</v>
      </c>
      <c r="E21" s="18">
        <v>5</v>
      </c>
      <c r="F21" s="18">
        <v>6</v>
      </c>
      <c r="G21" s="18">
        <v>3</v>
      </c>
      <c r="H21" s="18">
        <v>1</v>
      </c>
      <c r="I21" s="18">
        <v>4</v>
      </c>
      <c r="J21" s="18">
        <v>5</v>
      </c>
      <c r="L21" s="16">
        <v>56</v>
      </c>
      <c r="M21" s="115">
        <f t="shared" si="0"/>
        <v>7.1428571428571425E-2</v>
      </c>
    </row>
    <row r="22" spans="1:13" x14ac:dyDescent="0.25">
      <c r="A22" s="4" t="s">
        <v>24</v>
      </c>
      <c r="B22" s="15" t="s">
        <v>48</v>
      </c>
      <c r="C22" s="1" t="s">
        <v>115</v>
      </c>
      <c r="D22" s="18">
        <v>2</v>
      </c>
      <c r="E22" s="18">
        <v>0</v>
      </c>
      <c r="F22" s="18">
        <v>4</v>
      </c>
      <c r="G22" s="18">
        <v>0</v>
      </c>
      <c r="H22" s="18">
        <v>2</v>
      </c>
      <c r="I22" s="18">
        <v>1</v>
      </c>
      <c r="J22" s="18">
        <v>1</v>
      </c>
      <c r="K22" s="7"/>
      <c r="L22" s="16">
        <v>51</v>
      </c>
      <c r="M22" s="115">
        <f t="shared" si="0"/>
        <v>1.9607843137254902E-2</v>
      </c>
    </row>
    <row r="23" spans="1:13" x14ac:dyDescent="0.25">
      <c r="A23" s="4" t="s">
        <v>25</v>
      </c>
      <c r="B23" s="15" t="s">
        <v>63</v>
      </c>
      <c r="C23" s="1" t="s">
        <v>10</v>
      </c>
      <c r="D23" s="18">
        <v>3</v>
      </c>
      <c r="E23" s="18">
        <v>6</v>
      </c>
      <c r="F23" s="18">
        <v>1</v>
      </c>
      <c r="G23" s="18">
        <v>2</v>
      </c>
      <c r="H23" s="18">
        <v>6</v>
      </c>
      <c r="I23" s="18">
        <v>2</v>
      </c>
      <c r="J23" s="18">
        <v>2</v>
      </c>
      <c r="K23" s="7"/>
      <c r="L23" s="16">
        <v>82</v>
      </c>
      <c r="M23" s="115">
        <f t="shared" si="0"/>
        <v>2.4390243902439025E-2</v>
      </c>
    </row>
    <row r="24" spans="1:13" ht="14.45" customHeight="1" x14ac:dyDescent="0.25">
      <c r="A24" s="4" t="s">
        <v>24</v>
      </c>
      <c r="B24" s="15" t="s">
        <v>48</v>
      </c>
      <c r="C24" s="1" t="s">
        <v>11</v>
      </c>
      <c r="D24" s="18">
        <v>7</v>
      </c>
      <c r="E24" s="18">
        <v>8</v>
      </c>
      <c r="F24" s="18">
        <v>6</v>
      </c>
      <c r="G24" s="18">
        <v>0</v>
      </c>
      <c r="H24" s="18">
        <v>7</v>
      </c>
      <c r="I24" s="18">
        <v>8</v>
      </c>
      <c r="J24" s="18">
        <v>2</v>
      </c>
      <c r="K24" s="7"/>
      <c r="L24" s="16">
        <v>53</v>
      </c>
      <c r="M24" s="115">
        <f t="shared" si="0"/>
        <v>0.15094339622641509</v>
      </c>
    </row>
    <row r="25" spans="1:13" x14ac:dyDescent="0.25">
      <c r="A25" s="4" t="s">
        <v>25</v>
      </c>
      <c r="B25" s="15" t="s">
        <v>55</v>
      </c>
      <c r="C25" s="1" t="s">
        <v>121</v>
      </c>
      <c r="D25" s="18">
        <v>3</v>
      </c>
      <c r="E25" s="18">
        <v>12</v>
      </c>
      <c r="F25" s="18">
        <v>15</v>
      </c>
      <c r="G25" s="18">
        <v>3</v>
      </c>
      <c r="H25" s="18">
        <v>6</v>
      </c>
      <c r="I25" s="18">
        <v>5</v>
      </c>
      <c r="J25" s="18">
        <v>3</v>
      </c>
      <c r="L25" s="16">
        <v>20</v>
      </c>
      <c r="M25" s="115">
        <f t="shared" si="0"/>
        <v>0.25</v>
      </c>
    </row>
    <row r="26" spans="1:13" ht="14.45" customHeight="1" x14ac:dyDescent="0.25">
      <c r="A26" s="4" t="s">
        <v>25</v>
      </c>
      <c r="B26" s="15" t="s">
        <v>55</v>
      </c>
      <c r="C26" s="1" t="s">
        <v>116</v>
      </c>
      <c r="D26" s="18">
        <v>13</v>
      </c>
      <c r="E26" s="18">
        <v>17</v>
      </c>
      <c r="F26" s="18">
        <v>12</v>
      </c>
      <c r="G26" s="18">
        <v>14</v>
      </c>
      <c r="H26" s="18">
        <v>26</v>
      </c>
      <c r="I26" s="18">
        <v>17</v>
      </c>
      <c r="J26" s="18">
        <v>14</v>
      </c>
      <c r="K26" s="7"/>
      <c r="L26" s="16">
        <v>146</v>
      </c>
      <c r="M26" s="115">
        <f t="shared" si="0"/>
        <v>0.11643835616438356</v>
      </c>
    </row>
    <row r="27" spans="1:13" x14ac:dyDescent="0.25">
      <c r="A27" s="4" t="s">
        <v>25</v>
      </c>
      <c r="B27" s="15" t="s">
        <v>56</v>
      </c>
      <c r="C27" s="104" t="s">
        <v>12</v>
      </c>
      <c r="D27" s="18">
        <v>9</v>
      </c>
      <c r="E27" s="18">
        <v>4</v>
      </c>
      <c r="F27" s="18">
        <v>11</v>
      </c>
      <c r="G27" s="18">
        <v>8</v>
      </c>
      <c r="H27" s="18">
        <v>4</v>
      </c>
      <c r="I27" s="18">
        <v>2</v>
      </c>
      <c r="J27" s="18">
        <v>4</v>
      </c>
      <c r="K27" s="7"/>
      <c r="L27" s="16">
        <v>68</v>
      </c>
      <c r="M27" s="115">
        <f t="shared" si="0"/>
        <v>2.9411764705882353E-2</v>
      </c>
    </row>
    <row r="28" spans="1:13" x14ac:dyDescent="0.25">
      <c r="A28" s="3" t="s">
        <v>24</v>
      </c>
      <c r="B28" s="109" t="s">
        <v>57</v>
      </c>
      <c r="C28" s="104" t="s">
        <v>13</v>
      </c>
      <c r="D28" s="18">
        <v>19</v>
      </c>
      <c r="E28" s="18">
        <v>23</v>
      </c>
      <c r="F28" s="18">
        <v>21</v>
      </c>
      <c r="G28" s="18">
        <v>10</v>
      </c>
      <c r="H28" s="18">
        <v>12</v>
      </c>
      <c r="I28" s="18">
        <v>15</v>
      </c>
      <c r="J28" s="18">
        <v>28</v>
      </c>
      <c r="K28" s="68"/>
      <c r="L28" s="16">
        <v>299</v>
      </c>
      <c r="M28" s="115">
        <f t="shared" si="0"/>
        <v>5.016722408026756E-2</v>
      </c>
    </row>
    <row r="29" spans="1:13" x14ac:dyDescent="0.25">
      <c r="A29" s="3" t="s">
        <v>25</v>
      </c>
      <c r="B29" s="109" t="s">
        <v>58</v>
      </c>
      <c r="C29" s="104" t="s">
        <v>118</v>
      </c>
      <c r="D29" s="18">
        <v>9</v>
      </c>
      <c r="E29" s="18">
        <v>7</v>
      </c>
      <c r="F29" s="18">
        <v>4</v>
      </c>
      <c r="G29" s="18">
        <v>3</v>
      </c>
      <c r="H29" s="18">
        <v>0</v>
      </c>
      <c r="I29" s="18">
        <v>6</v>
      </c>
      <c r="J29" s="18">
        <v>4</v>
      </c>
      <c r="K29" s="68"/>
      <c r="L29" s="16">
        <v>60</v>
      </c>
      <c r="M29" s="115">
        <f t="shared" si="0"/>
        <v>0.1</v>
      </c>
    </row>
    <row r="30" spans="1:13" x14ac:dyDescent="0.25">
      <c r="A30" s="3" t="s">
        <v>25</v>
      </c>
      <c r="B30" s="109" t="s">
        <v>58</v>
      </c>
      <c r="C30" s="104" t="s">
        <v>117</v>
      </c>
      <c r="D30" s="18">
        <v>15</v>
      </c>
      <c r="E30" s="18">
        <v>23</v>
      </c>
      <c r="F30" s="18">
        <v>24</v>
      </c>
      <c r="G30" s="18">
        <v>11</v>
      </c>
      <c r="H30" s="18">
        <v>9</v>
      </c>
      <c r="I30" s="18">
        <v>12</v>
      </c>
      <c r="J30" s="18">
        <v>17</v>
      </c>
      <c r="K30" s="68"/>
      <c r="L30" s="16">
        <v>196</v>
      </c>
      <c r="M30" s="115">
        <f t="shared" si="0"/>
        <v>6.1224489795918366E-2</v>
      </c>
    </row>
    <row r="31" spans="1:13" x14ac:dyDescent="0.25">
      <c r="A31" s="3" t="s">
        <v>25</v>
      </c>
      <c r="B31" s="109" t="s">
        <v>59</v>
      </c>
      <c r="C31" s="104" t="s">
        <v>119</v>
      </c>
      <c r="D31" s="18">
        <v>23</v>
      </c>
      <c r="E31" s="18">
        <v>37</v>
      </c>
      <c r="F31" s="18">
        <v>24</v>
      </c>
      <c r="G31" s="18">
        <v>13</v>
      </c>
      <c r="H31" s="18">
        <v>9</v>
      </c>
      <c r="I31" s="18">
        <v>33</v>
      </c>
      <c r="J31" s="18">
        <v>22</v>
      </c>
      <c r="K31" s="68"/>
      <c r="L31" s="16">
        <v>266</v>
      </c>
      <c r="M31" s="115">
        <f t="shared" si="0"/>
        <v>0.12406015037593984</v>
      </c>
    </row>
    <row r="32" spans="1:13" x14ac:dyDescent="0.25">
      <c r="A32" s="3" t="s">
        <v>24</v>
      </c>
      <c r="B32" s="109" t="s">
        <v>60</v>
      </c>
      <c r="C32" s="104" t="s">
        <v>120</v>
      </c>
      <c r="D32" s="18">
        <v>16</v>
      </c>
      <c r="E32" s="18">
        <v>13</v>
      </c>
      <c r="F32" s="18">
        <v>17</v>
      </c>
      <c r="G32" s="18">
        <v>10</v>
      </c>
      <c r="H32" s="18">
        <v>21</v>
      </c>
      <c r="I32" s="18">
        <v>8</v>
      </c>
      <c r="J32" s="18">
        <v>3</v>
      </c>
      <c r="K32" s="68"/>
      <c r="L32" s="16">
        <v>99</v>
      </c>
      <c r="M32" s="115">
        <f t="shared" si="0"/>
        <v>8.0808080808080815E-2</v>
      </c>
    </row>
    <row r="33" spans="1:13" x14ac:dyDescent="0.25">
      <c r="A33" s="3" t="s">
        <v>24</v>
      </c>
      <c r="B33" s="109" t="s">
        <v>61</v>
      </c>
      <c r="C33" s="104" t="s">
        <v>14</v>
      </c>
      <c r="D33" s="18">
        <v>9</v>
      </c>
      <c r="E33" s="18">
        <v>8</v>
      </c>
      <c r="F33" s="18">
        <v>2</v>
      </c>
      <c r="G33" s="18">
        <v>8</v>
      </c>
      <c r="H33" s="18">
        <v>4</v>
      </c>
      <c r="I33" s="18">
        <v>4</v>
      </c>
      <c r="J33" s="18">
        <v>7</v>
      </c>
      <c r="K33" s="68"/>
      <c r="L33" s="16">
        <v>130</v>
      </c>
      <c r="M33" s="115">
        <f t="shared" si="0"/>
        <v>3.0769230769230771E-2</v>
      </c>
    </row>
    <row r="34" spans="1:13" x14ac:dyDescent="0.25">
      <c r="A34" s="3" t="s">
        <v>26</v>
      </c>
      <c r="B34" s="109" t="s">
        <v>62</v>
      </c>
      <c r="C34" s="104" t="s">
        <v>122</v>
      </c>
      <c r="D34" s="18">
        <v>10</v>
      </c>
      <c r="E34" s="18">
        <v>8</v>
      </c>
      <c r="F34" s="18">
        <v>2</v>
      </c>
      <c r="G34" s="18">
        <v>4</v>
      </c>
      <c r="H34" s="18">
        <v>4</v>
      </c>
      <c r="I34" s="18">
        <v>8</v>
      </c>
      <c r="J34" s="18">
        <v>10</v>
      </c>
      <c r="K34" s="68"/>
      <c r="L34" s="16">
        <v>62</v>
      </c>
      <c r="M34" s="115">
        <f t="shared" si="0"/>
        <v>0.12903225806451613</v>
      </c>
    </row>
    <row r="35" spans="1:13" x14ac:dyDescent="0.25">
      <c r="A35" s="3" t="s">
        <v>24</v>
      </c>
      <c r="B35" s="109" t="s">
        <v>60</v>
      </c>
      <c r="C35" s="104" t="s">
        <v>15</v>
      </c>
      <c r="D35" s="18">
        <v>8</v>
      </c>
      <c r="E35" s="18">
        <v>4</v>
      </c>
      <c r="F35" s="18">
        <v>2</v>
      </c>
      <c r="G35" s="18">
        <v>11</v>
      </c>
      <c r="H35" s="18">
        <v>5</v>
      </c>
      <c r="I35" s="18">
        <v>3</v>
      </c>
      <c r="J35" s="18">
        <v>5</v>
      </c>
      <c r="K35" s="68"/>
      <c r="L35" s="16">
        <v>115</v>
      </c>
      <c r="M35" s="115">
        <f t="shared" si="0"/>
        <v>2.6086956521739129E-2</v>
      </c>
    </row>
    <row r="36" spans="1:13" x14ac:dyDescent="0.25">
      <c r="A36" s="3" t="s">
        <v>25</v>
      </c>
      <c r="B36" s="109" t="s">
        <v>63</v>
      </c>
      <c r="C36" s="104" t="s">
        <v>123</v>
      </c>
      <c r="D36" s="18">
        <v>11</v>
      </c>
      <c r="E36" s="18">
        <v>26</v>
      </c>
      <c r="F36" s="18">
        <v>14</v>
      </c>
      <c r="G36" s="18">
        <v>20</v>
      </c>
      <c r="H36" s="18">
        <v>16</v>
      </c>
      <c r="I36" s="18">
        <v>17</v>
      </c>
      <c r="J36" s="18">
        <v>18</v>
      </c>
      <c r="K36" s="68"/>
      <c r="L36" s="16">
        <v>154</v>
      </c>
      <c r="M36" s="115">
        <f t="shared" si="0"/>
        <v>0.11038961038961038</v>
      </c>
    </row>
    <row r="37" spans="1:13" x14ac:dyDescent="0.25">
      <c r="A37" s="3" t="s">
        <v>26</v>
      </c>
      <c r="B37" s="109" t="s">
        <v>64</v>
      </c>
      <c r="C37" s="104" t="s">
        <v>124</v>
      </c>
      <c r="D37" s="18">
        <v>47</v>
      </c>
      <c r="E37" s="18">
        <v>30</v>
      </c>
      <c r="F37" s="18">
        <v>20</v>
      </c>
      <c r="G37" s="18">
        <v>22</v>
      </c>
      <c r="H37" s="18">
        <v>15</v>
      </c>
      <c r="I37" s="18">
        <v>24</v>
      </c>
      <c r="J37" s="18">
        <v>11</v>
      </c>
      <c r="K37" s="68"/>
      <c r="L37" s="16">
        <v>317</v>
      </c>
      <c r="M37" s="115">
        <f t="shared" si="0"/>
        <v>7.5709779179810727E-2</v>
      </c>
    </row>
    <row r="38" spans="1:13" x14ac:dyDescent="0.25">
      <c r="A38" s="3" t="s">
        <v>26</v>
      </c>
      <c r="B38" s="109" t="s">
        <v>65</v>
      </c>
      <c r="C38" s="104" t="s">
        <v>125</v>
      </c>
      <c r="D38" s="18">
        <v>8</v>
      </c>
      <c r="E38" s="18">
        <v>8</v>
      </c>
      <c r="F38" s="18">
        <v>3</v>
      </c>
      <c r="G38" s="18">
        <v>5</v>
      </c>
      <c r="H38" s="18">
        <v>6</v>
      </c>
      <c r="I38" s="18">
        <v>9</v>
      </c>
      <c r="J38" s="18">
        <v>11</v>
      </c>
      <c r="K38" s="68"/>
      <c r="L38" s="16">
        <v>158</v>
      </c>
      <c r="M38" s="115">
        <f t="shared" si="0"/>
        <v>5.6962025316455694E-2</v>
      </c>
    </row>
    <row r="39" spans="1:13" x14ac:dyDescent="0.25">
      <c r="A39" s="3" t="s">
        <v>23</v>
      </c>
      <c r="B39" s="109" t="s">
        <v>66</v>
      </c>
      <c r="C39" s="104" t="s">
        <v>16</v>
      </c>
      <c r="D39" s="18">
        <v>18</v>
      </c>
      <c r="E39" s="18">
        <v>9</v>
      </c>
      <c r="F39" s="18">
        <v>21</v>
      </c>
      <c r="G39" s="18">
        <v>4</v>
      </c>
      <c r="H39" s="18">
        <v>12</v>
      </c>
      <c r="I39" s="18">
        <v>6</v>
      </c>
      <c r="J39" s="18">
        <v>11</v>
      </c>
      <c r="K39" s="68"/>
      <c r="L39" s="16">
        <v>119</v>
      </c>
      <c r="M39" s="115">
        <f t="shared" si="0"/>
        <v>5.0420168067226892E-2</v>
      </c>
    </row>
    <row r="40" spans="1:13" x14ac:dyDescent="0.25">
      <c r="A40" s="3" t="s">
        <v>26</v>
      </c>
      <c r="B40" s="109" t="s">
        <v>62</v>
      </c>
      <c r="C40" s="104" t="s">
        <v>17</v>
      </c>
      <c r="D40" s="18">
        <v>6</v>
      </c>
      <c r="E40" s="18">
        <v>4</v>
      </c>
      <c r="F40" s="18">
        <v>8</v>
      </c>
      <c r="G40" s="18">
        <v>11</v>
      </c>
      <c r="H40" s="18">
        <v>8</v>
      </c>
      <c r="I40" s="18">
        <v>9</v>
      </c>
      <c r="J40" s="18">
        <v>2</v>
      </c>
      <c r="K40" s="68"/>
      <c r="L40" s="16">
        <v>58</v>
      </c>
      <c r="M40" s="115">
        <f t="shared" si="0"/>
        <v>0.15517241379310345</v>
      </c>
    </row>
    <row r="41" spans="1:13" x14ac:dyDescent="0.25">
      <c r="A41" s="3" t="s">
        <v>23</v>
      </c>
      <c r="B41" s="109" t="s">
        <v>67</v>
      </c>
      <c r="C41" s="104" t="s">
        <v>126</v>
      </c>
      <c r="D41" s="18">
        <v>20</v>
      </c>
      <c r="E41" s="18">
        <v>14</v>
      </c>
      <c r="F41" s="18">
        <v>9</v>
      </c>
      <c r="G41" s="18">
        <v>10</v>
      </c>
      <c r="H41" s="18">
        <v>6</v>
      </c>
      <c r="I41" s="18">
        <v>16</v>
      </c>
      <c r="J41" s="18">
        <v>6</v>
      </c>
      <c r="K41" s="68"/>
      <c r="L41" s="16">
        <v>145</v>
      </c>
      <c r="M41" s="115">
        <f t="shared" si="0"/>
        <v>0.1103448275862069</v>
      </c>
    </row>
    <row r="42" spans="1:13" x14ac:dyDescent="0.25">
      <c r="A42" s="3" t="s">
        <v>25</v>
      </c>
      <c r="B42" s="109" t="s">
        <v>55</v>
      </c>
      <c r="C42" s="104" t="s">
        <v>18</v>
      </c>
      <c r="D42" s="18">
        <v>6</v>
      </c>
      <c r="E42" s="18">
        <v>2</v>
      </c>
      <c r="F42" s="18">
        <v>3</v>
      </c>
      <c r="G42" s="18">
        <v>7</v>
      </c>
      <c r="H42" s="18">
        <v>2</v>
      </c>
      <c r="I42" s="18">
        <v>0</v>
      </c>
      <c r="J42" s="18">
        <v>5</v>
      </c>
      <c r="K42" s="68"/>
      <c r="L42" s="16">
        <v>18</v>
      </c>
      <c r="M42" s="115">
        <f t="shared" si="0"/>
        <v>0</v>
      </c>
    </row>
    <row r="43" spans="1:13" x14ac:dyDescent="0.25">
      <c r="A43" s="3" t="s">
        <v>25</v>
      </c>
      <c r="B43" s="109" t="s">
        <v>63</v>
      </c>
      <c r="C43" s="104" t="s">
        <v>19</v>
      </c>
      <c r="D43" s="18">
        <v>13</v>
      </c>
      <c r="E43" s="18">
        <v>11</v>
      </c>
      <c r="F43" s="18">
        <v>9</v>
      </c>
      <c r="G43" s="18">
        <v>8</v>
      </c>
      <c r="H43" s="18">
        <v>5</v>
      </c>
      <c r="I43" s="18">
        <v>5</v>
      </c>
      <c r="J43" s="18">
        <v>10</v>
      </c>
      <c r="K43" s="68"/>
      <c r="L43" s="16">
        <v>105</v>
      </c>
      <c r="M43" s="115">
        <f t="shared" si="0"/>
        <v>4.7619047619047616E-2</v>
      </c>
    </row>
    <row r="44" spans="1:13" x14ac:dyDescent="0.25">
      <c r="A44" s="3" t="s">
        <v>23</v>
      </c>
      <c r="B44" s="109" t="s">
        <v>67</v>
      </c>
      <c r="C44" s="104" t="s">
        <v>20</v>
      </c>
      <c r="D44" s="18">
        <v>8</v>
      </c>
      <c r="E44" s="18">
        <v>10</v>
      </c>
      <c r="F44" s="18">
        <v>7</v>
      </c>
      <c r="G44" s="18">
        <v>6</v>
      </c>
      <c r="H44" s="18">
        <v>14</v>
      </c>
      <c r="I44" s="18">
        <v>8</v>
      </c>
      <c r="J44" s="18">
        <v>8</v>
      </c>
      <c r="K44" s="68"/>
      <c r="L44" s="16">
        <v>107</v>
      </c>
      <c r="M44" s="115">
        <f t="shared" si="0"/>
        <v>7.476635514018691E-2</v>
      </c>
    </row>
    <row r="45" spans="1:13" ht="18.600000000000001" customHeight="1" x14ac:dyDescent="0.25">
      <c r="A45" s="3" t="s">
        <v>26</v>
      </c>
      <c r="B45" s="109" t="s">
        <v>52</v>
      </c>
      <c r="C45" s="104" t="s">
        <v>21</v>
      </c>
      <c r="D45" s="18">
        <v>9</v>
      </c>
      <c r="E45" s="18">
        <v>5</v>
      </c>
      <c r="F45" s="18">
        <v>3</v>
      </c>
      <c r="G45" s="18">
        <v>5</v>
      </c>
      <c r="H45" s="18">
        <v>3</v>
      </c>
      <c r="I45" s="18">
        <v>2</v>
      </c>
      <c r="J45" s="18">
        <v>3</v>
      </c>
      <c r="K45" s="68"/>
      <c r="L45" s="16">
        <v>27</v>
      </c>
      <c r="M45" s="115">
        <f t="shared" si="0"/>
        <v>7.407407407407407E-2</v>
      </c>
    </row>
    <row r="46" spans="1:13" ht="14.45" customHeight="1" x14ac:dyDescent="0.3">
      <c r="A46" s="3"/>
      <c r="B46" s="3"/>
      <c r="C46" s="125" t="s">
        <v>140</v>
      </c>
      <c r="D46" s="100">
        <v>466</v>
      </c>
      <c r="E46" s="100">
        <v>460</v>
      </c>
      <c r="F46" s="100">
        <v>372</v>
      </c>
      <c r="G46" s="100">
        <v>312</v>
      </c>
      <c r="H46" s="100">
        <v>320</v>
      </c>
      <c r="I46" s="16">
        <v>353</v>
      </c>
      <c r="J46" s="16">
        <v>334</v>
      </c>
      <c r="K46" s="68"/>
      <c r="L46" s="101">
        <v>4488</v>
      </c>
      <c r="M46" s="116">
        <f t="shared" si="0"/>
        <v>7.86541889483066E-2</v>
      </c>
    </row>
    <row r="47" spans="1:13" x14ac:dyDescent="0.25">
      <c r="A47" s="68"/>
      <c r="B47" s="68"/>
      <c r="C47" s="68"/>
      <c r="I47" s="68"/>
      <c r="J47" s="68"/>
      <c r="K47" s="68"/>
      <c r="L47" s="68"/>
    </row>
    <row r="48" spans="1:13" x14ac:dyDescent="0.25">
      <c r="A48" s="68"/>
      <c r="B48" s="68"/>
      <c r="C48" s="68"/>
      <c r="I48" s="68"/>
      <c r="J48" s="68"/>
      <c r="K48" s="68"/>
      <c r="L48" s="68"/>
    </row>
    <row r="49" spans="1:12" x14ac:dyDescent="0.25">
      <c r="A49" s="68"/>
      <c r="B49" s="68"/>
      <c r="C49" s="68"/>
      <c r="I49" s="68"/>
      <c r="J49" s="68"/>
      <c r="K49" s="68"/>
      <c r="L49" s="68"/>
    </row>
    <row r="50" spans="1:12" x14ac:dyDescent="0.25">
      <c r="A50" s="68"/>
      <c r="B50" s="68"/>
      <c r="C50" s="68"/>
      <c r="I50" s="68"/>
      <c r="J50" s="68"/>
      <c r="K50" s="68"/>
      <c r="L50" s="68"/>
    </row>
    <row r="51" spans="1:12" x14ac:dyDescent="0.25">
      <c r="A51" s="68"/>
      <c r="B51" s="68"/>
      <c r="C51" s="68"/>
      <c r="I51" s="68"/>
      <c r="J51" s="68"/>
      <c r="K51" s="68"/>
      <c r="L51" s="68"/>
    </row>
    <row r="52" spans="1:12" x14ac:dyDescent="0.25">
      <c r="A52" s="68"/>
      <c r="B52" s="68"/>
      <c r="C52" s="68"/>
      <c r="I52" s="68"/>
      <c r="J52" s="68"/>
      <c r="K52" s="68"/>
      <c r="L52" s="68"/>
    </row>
    <row r="53" spans="1:12" x14ac:dyDescent="0.25">
      <c r="A53" s="68"/>
      <c r="B53" s="68"/>
      <c r="C53" s="68"/>
      <c r="I53" s="68"/>
      <c r="J53" s="68"/>
      <c r="K53" s="68"/>
      <c r="L53" s="68"/>
    </row>
    <row r="54" spans="1:12" x14ac:dyDescent="0.25">
      <c r="A54" s="68"/>
      <c r="B54" s="68"/>
      <c r="C54" s="68"/>
      <c r="I54" s="68"/>
      <c r="J54" s="68"/>
      <c r="K54" s="68"/>
      <c r="L54" s="68"/>
    </row>
  </sheetData>
  <autoFilter ref="A5:M5">
    <sortState ref="A6:M46">
      <sortCondition ref="C5"/>
    </sortState>
  </autoFilter>
  <conditionalFormatting sqref="M6:M46"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8" scale="68" orientation="landscape" r:id="rId1"/>
  <headerFooter>
    <oddHeader>&amp;L&amp;"-,Gras"&amp;14Pôle innovation petite enfance et parentalité&amp;"-,Normal"&amp;11
Actions conjointes Département et CAF de la Seine-Saint-Denis</oddHeader>
    <oddFooter>&amp;C&amp;D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26" zoomScale="70" zoomScaleNormal="70" zoomScalePageLayoutView="55" workbookViewId="0">
      <selection activeCell="F2" sqref="F2:I2"/>
    </sheetView>
  </sheetViews>
  <sheetFormatPr baseColWidth="10" defaultRowHeight="15" x14ac:dyDescent="0.25"/>
  <cols>
    <col min="1" max="1" width="21.28515625" style="7" customWidth="1"/>
    <col min="2" max="2" width="27.42578125" style="7" customWidth="1"/>
    <col min="3" max="3" width="22.85546875" style="7" customWidth="1"/>
    <col min="4" max="4" width="14" style="7" customWidth="1"/>
    <col min="10" max="10" width="17.5703125" style="7" customWidth="1"/>
  </cols>
  <sheetData>
    <row r="1" spans="1:10" s="7" customFormat="1" x14ac:dyDescent="0.25"/>
    <row r="2" spans="1:10" s="7" customFormat="1" ht="21" x14ac:dyDescent="0.35">
      <c r="A2" s="8" t="s">
        <v>127</v>
      </c>
      <c r="B2" s="174"/>
      <c r="C2" s="174"/>
      <c r="D2" s="7" t="s">
        <v>176</v>
      </c>
      <c r="E2" s="68"/>
      <c r="F2" s="119"/>
      <c r="G2" s="119"/>
      <c r="H2" s="119"/>
      <c r="I2" s="119"/>
      <c r="J2" s="119"/>
    </row>
    <row r="3" spans="1:10" s="7" customFormat="1" x14ac:dyDescent="0.25">
      <c r="A3" s="7" t="s">
        <v>157</v>
      </c>
    </row>
    <row r="4" spans="1:10" s="7" customFormat="1" x14ac:dyDescent="0.25"/>
    <row r="5" spans="1:10" ht="24.75" customHeight="1" x14ac:dyDescent="0.25">
      <c r="A5" s="17" t="s">
        <v>69</v>
      </c>
      <c r="B5" s="17" t="s">
        <v>71</v>
      </c>
      <c r="C5" s="17" t="s">
        <v>45</v>
      </c>
      <c r="D5" s="105">
        <v>2017</v>
      </c>
      <c r="E5" s="105">
        <v>2018</v>
      </c>
      <c r="F5" s="105">
        <v>2019</v>
      </c>
      <c r="G5" s="105">
        <v>2020</v>
      </c>
      <c r="H5" s="105">
        <v>2021</v>
      </c>
      <c r="I5" s="105">
        <v>2022</v>
      </c>
      <c r="J5" s="184">
        <v>2023</v>
      </c>
    </row>
    <row r="6" spans="1:10" ht="15.75" x14ac:dyDescent="0.25">
      <c r="A6" s="4" t="s">
        <v>26</v>
      </c>
      <c r="B6" s="15" t="s">
        <v>46</v>
      </c>
      <c r="C6" s="1" t="s">
        <v>0</v>
      </c>
      <c r="D6" s="103">
        <v>0.19620253164556961</v>
      </c>
      <c r="E6" s="103">
        <v>0.30985915492957744</v>
      </c>
      <c r="F6" s="103">
        <v>0.20143884892086331</v>
      </c>
      <c r="G6" s="103">
        <v>0.24060150375939848</v>
      </c>
      <c r="H6" s="103">
        <v>0.25</v>
      </c>
      <c r="I6" s="103">
        <v>0.20689655172413793</v>
      </c>
      <c r="J6" s="185">
        <v>0.23008849557522124</v>
      </c>
    </row>
    <row r="7" spans="1:10" ht="15.75" x14ac:dyDescent="0.25">
      <c r="A7" s="4" t="s">
        <v>23</v>
      </c>
      <c r="B7" s="15" t="s">
        <v>47</v>
      </c>
      <c r="C7" s="1" t="s">
        <v>109</v>
      </c>
      <c r="D7" s="103">
        <v>0.1870748299319728</v>
      </c>
      <c r="E7" s="103">
        <v>0.27857142857142858</v>
      </c>
      <c r="F7" s="103">
        <v>0.35496183206106868</v>
      </c>
      <c r="G7" s="103">
        <v>0.33884297520661155</v>
      </c>
      <c r="H7" s="103">
        <v>0.31779661016949151</v>
      </c>
      <c r="I7" s="103">
        <v>0.2638888888888889</v>
      </c>
      <c r="J7" s="185">
        <v>0.30150753768844218</v>
      </c>
    </row>
    <row r="8" spans="1:10" ht="15.75" x14ac:dyDescent="0.25">
      <c r="A8" s="4" t="s">
        <v>24</v>
      </c>
      <c r="B8" s="15" t="s">
        <v>48</v>
      </c>
      <c r="C8" s="1" t="s">
        <v>1</v>
      </c>
      <c r="D8" s="103">
        <v>0.10101010101010101</v>
      </c>
      <c r="E8" s="103">
        <v>0.14893617021276595</v>
      </c>
      <c r="F8" s="103">
        <v>0.15053763440860216</v>
      </c>
      <c r="G8" s="103">
        <v>0.12903225806451613</v>
      </c>
      <c r="H8" s="103">
        <v>0.16483516483516483</v>
      </c>
      <c r="I8" s="103">
        <v>0.19540229885057472</v>
      </c>
      <c r="J8" s="185">
        <v>0.20689655172413793</v>
      </c>
    </row>
    <row r="9" spans="1:10" ht="15.75" x14ac:dyDescent="0.25">
      <c r="A9" s="4" t="s">
        <v>24</v>
      </c>
      <c r="B9" s="15" t="s">
        <v>49</v>
      </c>
      <c r="C9" s="1" t="s">
        <v>2</v>
      </c>
      <c r="D9" s="103">
        <v>0.22754491017964071</v>
      </c>
      <c r="E9" s="103">
        <v>0.30921052631578949</v>
      </c>
      <c r="F9" s="103">
        <v>0.37583892617449666</v>
      </c>
      <c r="G9" s="103">
        <v>0.42446043165467628</v>
      </c>
      <c r="H9" s="103">
        <v>0.4460431654676259</v>
      </c>
      <c r="I9" s="103">
        <v>0.30232558139534882</v>
      </c>
      <c r="J9" s="185">
        <v>0.30081300813008133</v>
      </c>
    </row>
    <row r="10" spans="1:10" ht="15.75" x14ac:dyDescent="0.25">
      <c r="A10" s="4" t="s">
        <v>24</v>
      </c>
      <c r="B10" s="15" t="s">
        <v>50</v>
      </c>
      <c r="C10" s="1" t="s">
        <v>3</v>
      </c>
      <c r="D10" s="103">
        <v>0.2608695652173913</v>
      </c>
      <c r="E10" s="103">
        <v>0.375</v>
      </c>
      <c r="F10" s="103">
        <v>0.42076502732240439</v>
      </c>
      <c r="G10" s="103">
        <v>0.4</v>
      </c>
      <c r="H10" s="103">
        <v>0.35443037974683544</v>
      </c>
      <c r="I10" s="103">
        <v>0.23717948717948717</v>
      </c>
      <c r="J10" s="185">
        <v>0.22222222222222221</v>
      </c>
    </row>
    <row r="11" spans="1:10" ht="15.75" x14ac:dyDescent="0.25">
      <c r="A11" s="4" t="s">
        <v>25</v>
      </c>
      <c r="B11" s="15" t="s">
        <v>56</v>
      </c>
      <c r="C11" s="1" t="s">
        <v>110</v>
      </c>
      <c r="D11" s="103">
        <v>9.8591549295774641E-2</v>
      </c>
      <c r="E11" s="103">
        <v>0.20967741935483872</v>
      </c>
      <c r="F11" s="103">
        <v>0.19672131147540983</v>
      </c>
      <c r="G11" s="103">
        <v>0.17241379310344829</v>
      </c>
      <c r="H11" s="103">
        <v>0.12727272727272726</v>
      </c>
      <c r="I11" s="103">
        <v>0.1276595744680851</v>
      </c>
      <c r="J11" s="185">
        <v>0.11363636363636363</v>
      </c>
    </row>
    <row r="12" spans="1:10" ht="15.75" x14ac:dyDescent="0.25">
      <c r="A12" s="4" t="s">
        <v>25</v>
      </c>
      <c r="B12" s="15" t="s">
        <v>56</v>
      </c>
      <c r="C12" s="1" t="s">
        <v>4</v>
      </c>
      <c r="D12" s="103">
        <v>7.6923076923076927E-2</v>
      </c>
      <c r="E12" s="103">
        <v>0</v>
      </c>
      <c r="F12" s="103">
        <v>0.23076923076923078</v>
      </c>
      <c r="G12" s="103">
        <v>0</v>
      </c>
      <c r="H12" s="103">
        <v>0.14285714285714285</v>
      </c>
      <c r="I12" s="103">
        <v>8.3333333333333329E-2</v>
      </c>
      <c r="J12" s="185">
        <v>0.16666666666666666</v>
      </c>
    </row>
    <row r="13" spans="1:10" ht="15.75" x14ac:dyDescent="0.25">
      <c r="A13" s="4" t="s">
        <v>23</v>
      </c>
      <c r="B13" s="15" t="s">
        <v>51</v>
      </c>
      <c r="C13" s="1" t="s">
        <v>5</v>
      </c>
      <c r="D13" s="103">
        <v>0.22527472527472528</v>
      </c>
      <c r="E13" s="103">
        <v>0.28402366863905326</v>
      </c>
      <c r="F13" s="103">
        <v>0.24691358024691357</v>
      </c>
      <c r="G13" s="103">
        <v>0.22666666666666666</v>
      </c>
      <c r="H13" s="103">
        <v>0.35616438356164382</v>
      </c>
      <c r="I13" s="103">
        <v>0.145985401459854</v>
      </c>
      <c r="J13" s="185">
        <v>0.24806201550387597</v>
      </c>
    </row>
    <row r="14" spans="1:10" ht="15.75" x14ac:dyDescent="0.25">
      <c r="A14" s="4" t="s">
        <v>23</v>
      </c>
      <c r="B14" s="15" t="s">
        <v>54</v>
      </c>
      <c r="C14" s="1" t="s">
        <v>6</v>
      </c>
      <c r="D14" s="103">
        <v>0.25</v>
      </c>
      <c r="E14" s="103">
        <v>0.19565217391304349</v>
      </c>
      <c r="F14" s="103">
        <v>0.29268292682926828</v>
      </c>
      <c r="G14" s="103">
        <v>0.52500000000000002</v>
      </c>
      <c r="H14" s="103">
        <v>0.51428571428571423</v>
      </c>
      <c r="I14" s="103">
        <v>0.36363636363636365</v>
      </c>
      <c r="J14" s="185">
        <v>0.48148148148148145</v>
      </c>
    </row>
    <row r="15" spans="1:10" ht="15.75" x14ac:dyDescent="0.25">
      <c r="A15" s="4" t="s">
        <v>26</v>
      </c>
      <c r="B15" s="15" t="s">
        <v>52</v>
      </c>
      <c r="C15" s="1" t="s">
        <v>111</v>
      </c>
      <c r="D15" s="103">
        <v>0.21025641025641026</v>
      </c>
      <c r="E15" s="103">
        <v>0.27040816326530615</v>
      </c>
      <c r="F15" s="103">
        <v>0.34782608695652173</v>
      </c>
      <c r="G15" s="103">
        <v>0.34319526627218933</v>
      </c>
      <c r="H15" s="103">
        <v>0.3</v>
      </c>
      <c r="I15" s="103">
        <v>0.19205298013245034</v>
      </c>
      <c r="J15" s="185">
        <v>0.23404255319148937</v>
      </c>
    </row>
    <row r="16" spans="1:10" ht="15.75" x14ac:dyDescent="0.25">
      <c r="A16" s="4" t="s">
        <v>25</v>
      </c>
      <c r="B16" s="15" t="s">
        <v>58</v>
      </c>
      <c r="C16" s="1" t="s">
        <v>7</v>
      </c>
      <c r="D16" s="103">
        <v>0.10714285714285714</v>
      </c>
      <c r="E16" s="103">
        <v>0.15032679738562091</v>
      </c>
      <c r="F16" s="103">
        <v>0.16447368421052633</v>
      </c>
      <c r="G16" s="103">
        <v>9.4890510948905105E-2</v>
      </c>
      <c r="H16" s="103">
        <v>0.19847328244274809</v>
      </c>
      <c r="I16" s="103">
        <v>0.25</v>
      </c>
      <c r="J16" s="185">
        <v>0.27419354838709675</v>
      </c>
    </row>
    <row r="17" spans="1:10" ht="15.75" x14ac:dyDescent="0.25">
      <c r="A17" s="4" t="s">
        <v>25</v>
      </c>
      <c r="B17" s="15" t="s">
        <v>59</v>
      </c>
      <c r="C17" s="1" t="s">
        <v>112</v>
      </c>
      <c r="D17" s="103">
        <v>0.13157894736842105</v>
      </c>
      <c r="E17" s="103">
        <v>0.1388888888888889</v>
      </c>
      <c r="F17" s="103">
        <v>0.21621621621621623</v>
      </c>
      <c r="G17" s="103">
        <v>0.20512820512820512</v>
      </c>
      <c r="H17" s="103">
        <v>0.11764705882352941</v>
      </c>
      <c r="I17" s="103">
        <v>0.20512820512820512</v>
      </c>
      <c r="J17" s="185">
        <v>0.1111111111111111</v>
      </c>
    </row>
    <row r="18" spans="1:10" ht="15.75" x14ac:dyDescent="0.25">
      <c r="A18" s="4" t="s">
        <v>26</v>
      </c>
      <c r="B18" s="15" t="s">
        <v>53</v>
      </c>
      <c r="C18" s="1" t="s">
        <v>8</v>
      </c>
      <c r="D18" s="103">
        <v>0.26315789473684209</v>
      </c>
      <c r="E18" s="103">
        <v>0.2</v>
      </c>
      <c r="F18" s="103">
        <v>0.18823529411764706</v>
      </c>
      <c r="G18" s="103">
        <v>0.12745098039215685</v>
      </c>
      <c r="H18" s="103">
        <v>0.13978494623655913</v>
      </c>
      <c r="I18" s="103">
        <v>0.38235294117647056</v>
      </c>
      <c r="J18" s="185">
        <v>0.33846153846153848</v>
      </c>
    </row>
    <row r="19" spans="1:10" ht="15.75" x14ac:dyDescent="0.25">
      <c r="A19" s="4" t="s">
        <v>23</v>
      </c>
      <c r="B19" s="15" t="s">
        <v>54</v>
      </c>
      <c r="C19" s="1" t="s">
        <v>114</v>
      </c>
      <c r="D19" s="103">
        <v>0.22627737226277372</v>
      </c>
      <c r="E19" s="103">
        <v>0.30578512396694213</v>
      </c>
      <c r="F19" s="103">
        <v>0.3</v>
      </c>
      <c r="G19" s="103">
        <v>0.96969696969696972</v>
      </c>
      <c r="H19" s="103">
        <v>0.90625</v>
      </c>
      <c r="I19" s="103">
        <v>0.22222222222222221</v>
      </c>
      <c r="J19" s="185">
        <v>0.2808988764044944</v>
      </c>
    </row>
    <row r="20" spans="1:10" ht="15.75" x14ac:dyDescent="0.25">
      <c r="A20" s="4" t="s">
        <v>23</v>
      </c>
      <c r="B20" s="15" t="s">
        <v>54</v>
      </c>
      <c r="C20" s="1" t="s">
        <v>9</v>
      </c>
      <c r="D20" s="103">
        <v>0.27906976744186046</v>
      </c>
      <c r="E20" s="103">
        <v>0.3902439024390244</v>
      </c>
      <c r="F20" s="103">
        <v>0.32432432432432434</v>
      </c>
      <c r="G20" s="103">
        <v>0.16393442622950818</v>
      </c>
      <c r="H20" s="103">
        <v>0.29310344827586204</v>
      </c>
      <c r="I20" s="103">
        <v>0.44444444444444442</v>
      </c>
      <c r="J20" s="185">
        <v>0.41666666666666669</v>
      </c>
    </row>
    <row r="21" spans="1:10" ht="15.75" x14ac:dyDescent="0.25">
      <c r="A21" s="4" t="s">
        <v>24</v>
      </c>
      <c r="B21" s="15" t="s">
        <v>48</v>
      </c>
      <c r="C21" s="1" t="s">
        <v>115</v>
      </c>
      <c r="D21" s="103">
        <v>0.10169491525423729</v>
      </c>
      <c r="E21" s="103">
        <v>0.24615384615384617</v>
      </c>
      <c r="F21" s="103">
        <v>0.140625</v>
      </c>
      <c r="G21" s="103">
        <v>0.18333333333333332</v>
      </c>
      <c r="H21" s="103">
        <v>0.16071428571428573</v>
      </c>
      <c r="I21" s="103">
        <v>0.23333333333333334</v>
      </c>
      <c r="J21" s="185">
        <v>0.19642857142857142</v>
      </c>
    </row>
    <row r="22" spans="1:10" ht="15.75" x14ac:dyDescent="0.25">
      <c r="A22" s="4" t="s">
        <v>25</v>
      </c>
      <c r="B22" s="15" t="s">
        <v>63</v>
      </c>
      <c r="C22" s="1" t="s">
        <v>10</v>
      </c>
      <c r="D22" s="103">
        <v>3.2786885245901641E-2</v>
      </c>
      <c r="E22" s="103">
        <v>3.2258064516129031E-2</v>
      </c>
      <c r="F22" s="103">
        <v>9.6774193548387094E-2</v>
      </c>
      <c r="G22" s="103">
        <v>7.6086956521739135E-2</v>
      </c>
      <c r="H22" s="103">
        <v>0.10344827586206896</v>
      </c>
      <c r="I22" s="103">
        <v>0.20754716981132076</v>
      </c>
      <c r="J22" s="185">
        <v>0.21568627450980393</v>
      </c>
    </row>
    <row r="23" spans="1:10" ht="15.75" x14ac:dyDescent="0.25">
      <c r="A23" s="4" t="s">
        <v>24</v>
      </c>
      <c r="B23" s="15" t="s">
        <v>48</v>
      </c>
      <c r="C23" s="1" t="s">
        <v>11</v>
      </c>
      <c r="D23" s="103">
        <v>0.10891089108910891</v>
      </c>
      <c r="E23" s="103">
        <v>0.18556701030927836</v>
      </c>
      <c r="F23" s="103">
        <v>0.15053763440860216</v>
      </c>
      <c r="G23" s="103">
        <v>0.28125</v>
      </c>
      <c r="H23" s="103">
        <v>0.16949152542372881</v>
      </c>
      <c r="I23" s="103">
        <v>0.13414634146341464</v>
      </c>
      <c r="J23" s="185">
        <v>0.15853658536585366</v>
      </c>
    </row>
    <row r="24" spans="1:10" ht="15.75" x14ac:dyDescent="0.25">
      <c r="A24" s="4" t="s">
        <v>25</v>
      </c>
      <c r="B24" s="15" t="s">
        <v>55</v>
      </c>
      <c r="C24" s="1" t="s">
        <v>121</v>
      </c>
      <c r="D24" s="103">
        <v>0.18390804597701149</v>
      </c>
      <c r="E24" s="103">
        <v>0.26250000000000001</v>
      </c>
      <c r="F24" s="103">
        <v>0.16923076923076924</v>
      </c>
      <c r="G24" s="103">
        <v>1</v>
      </c>
      <c r="H24" s="103">
        <v>0.94444444444444442</v>
      </c>
      <c r="I24" s="103">
        <v>0.29090909090909089</v>
      </c>
      <c r="J24" s="185">
        <v>0.35849056603773582</v>
      </c>
    </row>
    <row r="25" spans="1:10" ht="15.75" x14ac:dyDescent="0.25">
      <c r="A25" s="4" t="s">
        <v>26</v>
      </c>
      <c r="B25" s="15" t="s">
        <v>65</v>
      </c>
      <c r="C25" s="1" t="s">
        <v>113</v>
      </c>
      <c r="D25" s="103">
        <v>6.25E-2</v>
      </c>
      <c r="E25" s="103">
        <v>0.15</v>
      </c>
      <c r="F25" s="103">
        <v>0.3</v>
      </c>
      <c r="G25" s="103">
        <v>3.9473684210526314E-2</v>
      </c>
      <c r="H25" s="103">
        <v>5.4794520547945202E-2</v>
      </c>
      <c r="I25" s="103">
        <v>0.18181818181818182</v>
      </c>
      <c r="J25" s="185">
        <v>0.3</v>
      </c>
    </row>
    <row r="26" spans="1:10" ht="15.75" x14ac:dyDescent="0.25">
      <c r="A26" s="4" t="s">
        <v>25</v>
      </c>
      <c r="B26" s="15" t="s">
        <v>55</v>
      </c>
      <c r="C26" s="1" t="s">
        <v>116</v>
      </c>
      <c r="D26" s="103">
        <v>0.16580310880829016</v>
      </c>
      <c r="E26" s="103">
        <v>0.28342245989304815</v>
      </c>
      <c r="F26" s="103">
        <v>0.31284916201117319</v>
      </c>
      <c r="G26" s="103">
        <v>0.32748538011695905</v>
      </c>
      <c r="H26" s="103">
        <v>0.36601307189542481</v>
      </c>
      <c r="I26" s="103">
        <v>0.33774834437086093</v>
      </c>
      <c r="J26" s="185">
        <v>0.26027397260273971</v>
      </c>
    </row>
    <row r="27" spans="1:10" ht="15.75" x14ac:dyDescent="0.25">
      <c r="A27" s="4" t="s">
        <v>25</v>
      </c>
      <c r="B27" s="109" t="s">
        <v>56</v>
      </c>
      <c r="C27" s="104" t="s">
        <v>12</v>
      </c>
      <c r="D27" s="103">
        <v>0.20253164556962025</v>
      </c>
      <c r="E27" s="103">
        <v>0.3125</v>
      </c>
      <c r="F27" s="103">
        <v>0.32876712328767121</v>
      </c>
      <c r="G27" s="103">
        <v>0.2537313432835821</v>
      </c>
      <c r="H27" s="103">
        <v>0.15942028985507245</v>
      </c>
      <c r="I27" s="103">
        <v>0.17391304347826086</v>
      </c>
      <c r="J27" s="185">
        <v>0.20588235294117646</v>
      </c>
    </row>
    <row r="28" spans="1:10" ht="15.75" x14ac:dyDescent="0.25">
      <c r="A28" s="4" t="s">
        <v>24</v>
      </c>
      <c r="B28" s="109" t="s">
        <v>57</v>
      </c>
      <c r="C28" s="104" t="s">
        <v>13</v>
      </c>
      <c r="D28" s="103">
        <v>0.12218649517684887</v>
      </c>
      <c r="E28" s="103">
        <v>0.18543046357615894</v>
      </c>
      <c r="F28" s="103">
        <v>0.23076923076923078</v>
      </c>
      <c r="G28" s="103">
        <v>0.22558922558922559</v>
      </c>
      <c r="H28" s="103">
        <v>0.20588235294117646</v>
      </c>
      <c r="I28" s="103">
        <v>0.22222222222222221</v>
      </c>
      <c r="J28" s="185">
        <v>0.18394648829431437</v>
      </c>
    </row>
    <row r="29" spans="1:10" ht="15.75" x14ac:dyDescent="0.25">
      <c r="A29" s="4" t="s">
        <v>25</v>
      </c>
      <c r="B29" s="109" t="s">
        <v>58</v>
      </c>
      <c r="C29" s="104" t="s">
        <v>118</v>
      </c>
      <c r="D29" s="103">
        <v>0.15476190476190477</v>
      </c>
      <c r="E29" s="103">
        <v>0.24691358024691357</v>
      </c>
      <c r="F29" s="103">
        <v>0.28260869565217389</v>
      </c>
      <c r="G29" s="103">
        <v>0.25221238938053098</v>
      </c>
      <c r="H29" s="103">
        <v>0.20895522388059701</v>
      </c>
      <c r="I29" s="103">
        <v>6.1538461538461542E-2</v>
      </c>
      <c r="J29" s="185">
        <v>0.66666666666666663</v>
      </c>
    </row>
    <row r="30" spans="1:10" ht="15.75" x14ac:dyDescent="0.25">
      <c r="A30" s="4" t="s">
        <v>25</v>
      </c>
      <c r="B30" s="109" t="s">
        <v>58</v>
      </c>
      <c r="C30" s="104" t="s">
        <v>117</v>
      </c>
      <c r="D30" s="103">
        <v>0.18560606060606061</v>
      </c>
      <c r="E30" s="103">
        <v>0.24675324675324675</v>
      </c>
      <c r="F30" s="103">
        <v>0.3108108108108108</v>
      </c>
      <c r="G30" s="103">
        <v>0.26470588235294118</v>
      </c>
      <c r="H30" s="103">
        <v>0.16513761467889909</v>
      </c>
      <c r="I30" s="103">
        <v>2.4509803921568627E-2</v>
      </c>
      <c r="J30" s="185">
        <v>9.1836734693877556E-2</v>
      </c>
    </row>
    <row r="31" spans="1:10" ht="15.75" x14ac:dyDescent="0.25">
      <c r="A31" s="4" t="s">
        <v>25</v>
      </c>
      <c r="B31" s="109" t="s">
        <v>59</v>
      </c>
      <c r="C31" s="104" t="s">
        <v>119</v>
      </c>
      <c r="D31" s="103">
        <v>0.17754569190600522</v>
      </c>
      <c r="E31" s="103">
        <v>0.1791907514450867</v>
      </c>
      <c r="F31" s="103">
        <v>0.16199376947040497</v>
      </c>
      <c r="G31" s="103">
        <v>0.19601328903654486</v>
      </c>
      <c r="H31" s="103">
        <v>0.13286713286713286</v>
      </c>
      <c r="I31" s="103">
        <v>0.15384615384615385</v>
      </c>
      <c r="J31" s="185">
        <v>7.5187969924812026E-2</v>
      </c>
    </row>
    <row r="32" spans="1:10" ht="15.75" x14ac:dyDescent="0.25">
      <c r="A32" s="4" t="s">
        <v>24</v>
      </c>
      <c r="B32" s="109" t="s">
        <v>60</v>
      </c>
      <c r="C32" s="104" t="s">
        <v>120</v>
      </c>
      <c r="D32" s="103">
        <v>0.17449664429530201</v>
      </c>
      <c r="E32" s="103">
        <v>0.29577464788732394</v>
      </c>
      <c r="F32" s="103">
        <v>0.3203125</v>
      </c>
      <c r="G32" s="103">
        <v>0.42622950819672129</v>
      </c>
      <c r="H32" s="103">
        <v>0.36607142857142855</v>
      </c>
      <c r="I32" s="103">
        <v>0.25</v>
      </c>
      <c r="J32" s="185">
        <v>0.20202020202020202</v>
      </c>
    </row>
    <row r="33" spans="1:10" ht="15.75" x14ac:dyDescent="0.25">
      <c r="A33" s="4" t="s">
        <v>24</v>
      </c>
      <c r="B33" s="109" t="s">
        <v>61</v>
      </c>
      <c r="C33" s="104" t="s">
        <v>14</v>
      </c>
      <c r="D33" s="103">
        <v>0.11797752808988764</v>
      </c>
      <c r="E33" s="103">
        <v>0.1728395061728395</v>
      </c>
      <c r="F33" s="103">
        <v>0.16666666666666666</v>
      </c>
      <c r="G33" s="103">
        <v>6.9230769230769235E-2</v>
      </c>
      <c r="H33" s="103">
        <v>0.10526315789473684</v>
      </c>
      <c r="I33" s="103">
        <v>0.11510791366906475</v>
      </c>
      <c r="J33" s="185">
        <v>0.14615384615384616</v>
      </c>
    </row>
    <row r="34" spans="1:10" ht="15.75" x14ac:dyDescent="0.25">
      <c r="A34" s="4" t="s">
        <v>26</v>
      </c>
      <c r="B34" s="15" t="s">
        <v>62</v>
      </c>
      <c r="C34" s="1" t="s">
        <v>122</v>
      </c>
      <c r="D34" s="103">
        <v>0.2073170731707317</v>
      </c>
      <c r="E34" s="103">
        <v>0.22222222222222221</v>
      </c>
      <c r="F34" s="103">
        <v>0.34146341463414637</v>
      </c>
      <c r="G34" s="103">
        <v>0.32500000000000001</v>
      </c>
      <c r="H34" s="103">
        <v>0.33333333333333331</v>
      </c>
      <c r="I34" s="103">
        <v>0.22972972972972974</v>
      </c>
      <c r="J34" s="185">
        <v>0.19354838709677419</v>
      </c>
    </row>
    <row r="35" spans="1:10" ht="15.75" x14ac:dyDescent="0.25">
      <c r="A35" s="4" t="s">
        <v>24</v>
      </c>
      <c r="B35" s="15" t="s">
        <v>60</v>
      </c>
      <c r="C35" s="1" t="s">
        <v>15</v>
      </c>
      <c r="D35" s="103">
        <v>0.152</v>
      </c>
      <c r="E35" s="103">
        <v>0.13709677419354838</v>
      </c>
      <c r="F35" s="103">
        <v>0.15873015873015872</v>
      </c>
      <c r="G35" s="103">
        <v>0.10084033613445378</v>
      </c>
      <c r="H35" s="103">
        <v>7.8947368421052627E-2</v>
      </c>
      <c r="I35" s="103">
        <v>0.13675213675213677</v>
      </c>
      <c r="J35" s="185">
        <v>0.14782608695652175</v>
      </c>
    </row>
    <row r="36" spans="1:10" ht="15.75" x14ac:dyDescent="0.25">
      <c r="A36" s="4" t="s">
        <v>25</v>
      </c>
      <c r="B36" s="15" t="s">
        <v>63</v>
      </c>
      <c r="C36" s="1" t="s">
        <v>123</v>
      </c>
      <c r="D36" s="103">
        <v>0.15048543689320387</v>
      </c>
      <c r="E36" s="103">
        <v>0.22500000000000001</v>
      </c>
      <c r="F36" s="103">
        <v>0.23115577889447236</v>
      </c>
      <c r="G36" s="103">
        <v>0.23243243243243245</v>
      </c>
      <c r="H36" s="103">
        <v>0.2742857142857143</v>
      </c>
      <c r="I36" s="103">
        <v>0.21686746987951808</v>
      </c>
      <c r="J36" s="185">
        <v>0.22727272727272727</v>
      </c>
    </row>
    <row r="37" spans="1:10" ht="15.75" x14ac:dyDescent="0.25">
      <c r="A37" s="4" t="s">
        <v>26</v>
      </c>
      <c r="B37" s="15" t="s">
        <v>64</v>
      </c>
      <c r="C37" s="1" t="s">
        <v>124</v>
      </c>
      <c r="D37" s="103">
        <v>0.23575129533678757</v>
      </c>
      <c r="E37" s="103">
        <v>0.35309973045822102</v>
      </c>
      <c r="F37" s="103">
        <v>0.37016574585635359</v>
      </c>
      <c r="G37" s="103">
        <v>0.32173913043478258</v>
      </c>
      <c r="H37" s="103">
        <v>0.3392857142857143</v>
      </c>
      <c r="I37" s="103">
        <v>0.32317073170731708</v>
      </c>
      <c r="J37" s="185">
        <v>0.33753943217665616</v>
      </c>
    </row>
    <row r="38" spans="1:10" ht="15.75" x14ac:dyDescent="0.25">
      <c r="A38" s="4" t="s">
        <v>26</v>
      </c>
      <c r="B38" s="15" t="s">
        <v>65</v>
      </c>
      <c r="C38" s="1" t="s">
        <v>125</v>
      </c>
      <c r="D38" s="103">
        <v>4.790419161676647E-2</v>
      </c>
      <c r="E38" s="103">
        <v>4.7058823529411764E-2</v>
      </c>
      <c r="F38" s="103">
        <v>6.4327485380116955E-2</v>
      </c>
      <c r="G38" s="103">
        <v>0.12865497076023391</v>
      </c>
      <c r="H38" s="103">
        <v>0.15384615384615385</v>
      </c>
      <c r="I38" s="103">
        <v>0.18235294117647058</v>
      </c>
      <c r="J38" s="185">
        <v>0.19620253164556961</v>
      </c>
    </row>
    <row r="39" spans="1:10" ht="15.75" x14ac:dyDescent="0.25">
      <c r="A39" s="4" t="s">
        <v>23</v>
      </c>
      <c r="B39" s="15" t="s">
        <v>66</v>
      </c>
      <c r="C39" s="1" t="s">
        <v>16</v>
      </c>
      <c r="D39" s="103">
        <v>0.21818181818181817</v>
      </c>
      <c r="E39" s="103">
        <v>0.32911392405063289</v>
      </c>
      <c r="F39" s="103">
        <v>0.25547445255474455</v>
      </c>
      <c r="G39" s="103">
        <v>0.24812030075187969</v>
      </c>
      <c r="H39" s="103">
        <v>0.27272727272727271</v>
      </c>
      <c r="I39" s="103">
        <v>0.3</v>
      </c>
      <c r="J39" s="185">
        <v>0.23529411764705882</v>
      </c>
    </row>
    <row r="40" spans="1:10" ht="15.75" x14ac:dyDescent="0.25">
      <c r="A40" s="4" t="s">
        <v>26</v>
      </c>
      <c r="B40" s="15" t="s">
        <v>62</v>
      </c>
      <c r="C40" s="1" t="s">
        <v>17</v>
      </c>
      <c r="D40" s="103">
        <v>0.27160493827160492</v>
      </c>
      <c r="E40" s="103">
        <v>0.30232558139534882</v>
      </c>
      <c r="F40" s="103">
        <v>0.29213483146067415</v>
      </c>
      <c r="G40" s="103">
        <v>0.26027397260273971</v>
      </c>
      <c r="H40" s="103">
        <v>0.38571428571428573</v>
      </c>
      <c r="I40" s="103">
        <v>0.33333333333333331</v>
      </c>
      <c r="J40" s="185">
        <v>0.34482758620689657</v>
      </c>
    </row>
    <row r="41" spans="1:10" ht="15.75" x14ac:dyDescent="0.25">
      <c r="A41" s="4" t="s">
        <v>23</v>
      </c>
      <c r="B41" s="15" t="s">
        <v>67</v>
      </c>
      <c r="C41" s="1" t="s">
        <v>126</v>
      </c>
      <c r="D41" s="103">
        <v>0.21341463414634146</v>
      </c>
      <c r="E41" s="103">
        <v>0.35582822085889571</v>
      </c>
      <c r="F41" s="103">
        <v>0.3125</v>
      </c>
      <c r="G41" s="103">
        <v>0.25324675324675322</v>
      </c>
      <c r="H41" s="103">
        <v>0.32515337423312884</v>
      </c>
      <c r="I41" s="103">
        <v>0.32666666666666666</v>
      </c>
      <c r="J41" s="185">
        <v>0.36551724137931035</v>
      </c>
    </row>
    <row r="42" spans="1:10" ht="15.75" x14ac:dyDescent="0.25">
      <c r="A42" s="4" t="s">
        <v>25</v>
      </c>
      <c r="B42" s="15" t="s">
        <v>55</v>
      </c>
      <c r="C42" s="1" t="s">
        <v>18</v>
      </c>
      <c r="D42" s="103">
        <v>0.3</v>
      </c>
      <c r="E42" s="103">
        <v>0.42857142857142855</v>
      </c>
      <c r="F42" s="103">
        <v>0.44827586206896552</v>
      </c>
      <c r="G42" s="103">
        <v>0.25</v>
      </c>
      <c r="H42" s="103">
        <v>0.22222222222222221</v>
      </c>
      <c r="I42" s="103">
        <v>0.36363636363636365</v>
      </c>
      <c r="J42" s="185">
        <v>0.22222222222222221</v>
      </c>
    </row>
    <row r="43" spans="1:10" ht="15.75" x14ac:dyDescent="0.25">
      <c r="A43" s="4" t="s">
        <v>25</v>
      </c>
      <c r="B43" s="15" t="s">
        <v>63</v>
      </c>
      <c r="C43" s="1" t="s">
        <v>19</v>
      </c>
      <c r="D43" s="103">
        <v>0.13793103448275862</v>
      </c>
      <c r="E43" s="103">
        <v>0.23357664233576642</v>
      </c>
      <c r="F43" s="103">
        <v>0.19047619047619047</v>
      </c>
      <c r="G43" s="103">
        <v>0.2032520325203252</v>
      </c>
      <c r="H43" s="103">
        <v>0.26890756302521007</v>
      </c>
      <c r="I43" s="103">
        <v>0.2857142857142857</v>
      </c>
      <c r="J43" s="185">
        <v>0.29523809523809524</v>
      </c>
    </row>
    <row r="44" spans="1:10" ht="15.75" x14ac:dyDescent="0.25">
      <c r="A44" s="4" t="s">
        <v>23</v>
      </c>
      <c r="B44" s="15" t="s">
        <v>67</v>
      </c>
      <c r="C44" s="1" t="s">
        <v>20</v>
      </c>
      <c r="D44" s="103">
        <v>0.17857142857142858</v>
      </c>
      <c r="E44" s="103">
        <v>0.27737226277372262</v>
      </c>
      <c r="F44" s="103">
        <v>0.31060606060606061</v>
      </c>
      <c r="G44" s="103">
        <v>0.2734375</v>
      </c>
      <c r="H44" s="103">
        <v>0.30894308943089432</v>
      </c>
      <c r="I44" s="103">
        <v>0.31531531531531531</v>
      </c>
      <c r="J44" s="185">
        <v>0.3364485981308411</v>
      </c>
    </row>
    <row r="45" spans="1:10" ht="15.75" x14ac:dyDescent="0.25">
      <c r="A45" s="4" t="s">
        <v>26</v>
      </c>
      <c r="B45" s="15" t="s">
        <v>52</v>
      </c>
      <c r="C45" s="1" t="s">
        <v>21</v>
      </c>
      <c r="D45" s="103">
        <v>0.25</v>
      </c>
      <c r="E45" s="103">
        <v>0.34375</v>
      </c>
      <c r="F45" s="103">
        <v>0.38709677419354838</v>
      </c>
      <c r="G45" s="103">
        <v>0.57692307692307687</v>
      </c>
      <c r="H45" s="103">
        <v>0.6428571428571429</v>
      </c>
      <c r="I45" s="103">
        <v>0.37037037037037035</v>
      </c>
      <c r="J45" s="185">
        <v>0.33333333333333331</v>
      </c>
    </row>
    <row r="46" spans="1:10" ht="23.25" x14ac:dyDescent="0.35">
      <c r="C46" s="106" t="s">
        <v>22</v>
      </c>
      <c r="D46" s="107">
        <v>0.17870518994114501</v>
      </c>
      <c r="E46" s="107">
        <v>0.22118263473053892</v>
      </c>
      <c r="F46" s="107">
        <v>0.2609460516028147</v>
      </c>
      <c r="G46" s="107">
        <v>0.25450403810312694</v>
      </c>
      <c r="H46" s="107">
        <v>0.25879073756432247</v>
      </c>
      <c r="I46" s="107">
        <v>0.23</v>
      </c>
      <c r="J46" s="186">
        <v>0.25</v>
      </c>
    </row>
    <row r="56" spans="4:4" x14ac:dyDescent="0.25">
      <c r="D56" s="102"/>
    </row>
  </sheetData>
  <autoFilter ref="A5:J5"/>
  <conditionalFormatting sqref="J6:J4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8" orientation="landscape" r:id="rId1"/>
  <headerFooter>
    <oddHeader>&amp;L&amp;"-,Gras"&amp;14Pôle innovation petite enfance et parentalité&amp;"-,Normal"&amp;11
Actions conjointes Département et CAF de la Seine-Saint-Denis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socio-démo</vt:lpstr>
      <vt:lpstr>taux de couverture</vt:lpstr>
      <vt:lpstr>EAJE PMI</vt:lpstr>
      <vt:lpstr>EAJE complément CAF</vt:lpstr>
      <vt:lpstr>Evolution assmat</vt:lpstr>
      <vt:lpstr>evolution sortie assmat</vt:lpstr>
      <vt:lpstr>evolution tx inactivité assmat</vt:lpstr>
      <vt:lpstr>'EAJE PMI'!Zone_d_impression</vt:lpstr>
    </vt:vector>
  </TitlesOfParts>
  <Company>Conseil Departemental de la Seine Saint Denis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Portero</dc:creator>
  <cp:lastModifiedBy>Ana Larregle</cp:lastModifiedBy>
  <cp:lastPrinted>2024-09-10T16:24:32Z</cp:lastPrinted>
  <dcterms:created xsi:type="dcterms:W3CDTF">2019-09-23T13:00:28Z</dcterms:created>
  <dcterms:modified xsi:type="dcterms:W3CDTF">2024-09-19T09:57:45Z</dcterms:modified>
</cp:coreProperties>
</file>