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DEF_Pmi\01 ADDAI_PIPEP\00 STATISTIQUES\00 Portrait de territoire - valorisation et diffusion\2025\"/>
    </mc:Choice>
  </mc:AlternateContent>
  <xr:revisionPtr revIDLastSave="0" documentId="13_ncr:1_{308E22AB-BA71-4513-AD88-261DCDD3FC60}" xr6:coauthVersionLast="47" xr6:coauthVersionMax="47" xr10:uidLastSave="{00000000-0000-0000-0000-000000000000}"/>
  <bookViews>
    <workbookView xWindow="-57720" yWindow="-165" windowWidth="29040" windowHeight="15840" tabRatio="724" activeTab="4" xr2:uid="{00000000-000D-0000-FFFF-FFFF00000000}"/>
  </bookViews>
  <sheets>
    <sheet name="socio-démo" sheetId="17" r:id="rId1"/>
    <sheet name="taux de couverture" sheetId="18" r:id="rId2"/>
    <sheet name="EAJE PMI" sheetId="19" r:id="rId3"/>
    <sheet name="EAJE complément CAF" sheetId="20" r:id="rId4"/>
    <sheet name="Evolution assmat" sheetId="16" r:id="rId5"/>
  </sheets>
  <definedNames>
    <definedName name="_xlnm._FilterDatabase" localSheetId="3" hidden="1">'EAJE complément CAF'!$A$8:$I$8</definedName>
    <definedName name="_xlnm._FilterDatabase" localSheetId="2" hidden="1">'EAJE PMI'!$A$7:$R$7</definedName>
    <definedName name="_xlnm._FilterDatabase" localSheetId="4" hidden="1">'Evolution assmat'!$A$5:$T$5</definedName>
    <definedName name="_xlnm._FilterDatabase" localSheetId="0" hidden="1">'socio-démo'!$A$5:$T$5</definedName>
    <definedName name="_xlnm._FilterDatabase" localSheetId="1" hidden="1">'taux de couverture'!$A$5:$F$5</definedName>
    <definedName name="_xlnm.Print_Area" localSheetId="2">'EAJE PMI'!$A$1:$R$54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6" l="1"/>
  <c r="S45" i="16" l="1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I50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G50" i="20"/>
  <c r="F50" i="20"/>
  <c r="D50" i="20"/>
  <c r="H50" i="20" l="1"/>
  <c r="T47" i="17" l="1"/>
  <c r="S47" i="17"/>
  <c r="R47" i="17"/>
  <c r="Q47" i="17"/>
  <c r="P47" i="17"/>
  <c r="O47" i="17"/>
  <c r="N47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Q47" i="16" l="1"/>
  <c r="Q49" i="19" l="1"/>
  <c r="P49" i="19"/>
  <c r="O49" i="19"/>
  <c r="N49" i="19"/>
  <c r="M49" i="19"/>
  <c r="L49" i="19"/>
  <c r="I49" i="19"/>
  <c r="H49" i="19"/>
  <c r="G49" i="19"/>
  <c r="F49" i="19"/>
  <c r="E49" i="19"/>
  <c r="D49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F47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R49" i="19" l="1"/>
  <c r="J49" i="19"/>
  <c r="L47" i="17"/>
  <c r="K47" i="17"/>
  <c r="J47" i="17"/>
  <c r="I47" i="17"/>
  <c r="H47" i="17"/>
  <c r="E47" i="17" l="1"/>
  <c r="D47" i="17"/>
  <c r="O47" i="16" l="1"/>
  <c r="N47" i="16"/>
  <c r="M47" i="16"/>
  <c r="L47" i="16"/>
  <c r="K47" i="16"/>
  <c r="J47" i="16"/>
  <c r="I47" i="16"/>
  <c r="H47" i="16"/>
  <c r="S47" i="16" s="1"/>
  <c r="G47" i="16"/>
  <c r="F47" i="16"/>
  <c r="E47" i="16"/>
  <c r="D47" i="16"/>
</calcChain>
</file>

<file path=xl/sharedStrings.xml><?xml version="1.0" encoding="utf-8"?>
<sst xmlns="http://schemas.openxmlformats.org/spreadsheetml/2006/main" count="748" uniqueCount="133">
  <si>
    <t>AUBERVILLIERS</t>
  </si>
  <si>
    <t>BAGNOLET</t>
  </si>
  <si>
    <t>BOBIGNY</t>
  </si>
  <si>
    <t>BONDY</t>
  </si>
  <si>
    <t>COUBRON</t>
  </si>
  <si>
    <t>DRANCY</t>
  </si>
  <si>
    <t>DUGNY</t>
  </si>
  <si>
    <t>GAGNY</t>
  </si>
  <si>
    <t>LA COURNEUVE</t>
  </si>
  <si>
    <t>LE BOURGET</t>
  </si>
  <si>
    <t>LE RAINCY</t>
  </si>
  <si>
    <t>LES LILAS</t>
  </si>
  <si>
    <t>MONTFERMEIL</t>
  </si>
  <si>
    <t>MONTREUIL</t>
  </si>
  <si>
    <t>PANTIN</t>
  </si>
  <si>
    <t>ROMAINVILLE</t>
  </si>
  <si>
    <t>SEVRAN</t>
  </si>
  <si>
    <t>STAINS</t>
  </si>
  <si>
    <t>VAUJOURS</t>
  </si>
  <si>
    <t>VILLEMOMBLE</t>
  </si>
  <si>
    <t>VILLEPINTE</t>
  </si>
  <si>
    <t>VILLETANEUSE</t>
  </si>
  <si>
    <t>TOTAL</t>
  </si>
  <si>
    <t>Paris Terres d'Envol</t>
  </si>
  <si>
    <t>Est Ensemble</t>
  </si>
  <si>
    <t>Grand Paris Grand Est</t>
  </si>
  <si>
    <t>Plaine Commune</t>
  </si>
  <si>
    <t>AULNAY-SOUS-BOIS</t>
  </si>
  <si>
    <t>CLICHY-SOUS-BOIS</t>
  </si>
  <si>
    <t>EPINAY-SUR-SEINE</t>
  </si>
  <si>
    <t>GOURNAY-SUR-MARNE</t>
  </si>
  <si>
    <t>LE BLANC-MESNIL</t>
  </si>
  <si>
    <t>LE PRE-SAINT-GERVAIS</t>
  </si>
  <si>
    <t>LES PAVILLONS-SOUS-BOIS</t>
  </si>
  <si>
    <t>L'ILE-SAINT-DENIS</t>
  </si>
  <si>
    <t>LIVRY-GARGAN</t>
  </si>
  <si>
    <t>NEUILLY-PLAISANCE</t>
  </si>
  <si>
    <t>NEUILLY-SUR-MARNE</t>
  </si>
  <si>
    <t>NOISY-LE-GRAND</t>
  </si>
  <si>
    <t>NOISY-LE-SEC</t>
  </si>
  <si>
    <t>PIERREFITTE-SUR-SEINE</t>
  </si>
  <si>
    <t>ROSNY-SOUS-BOIS</t>
  </si>
  <si>
    <t>SAINT-DENIS</t>
  </si>
  <si>
    <t>SAINT-OUEN</t>
  </si>
  <si>
    <t>TREMBLAY-EN-FRANCE</t>
  </si>
  <si>
    <t>Villes</t>
  </si>
  <si>
    <t>Aubervilliers</t>
  </si>
  <si>
    <t>Aulnay-sous-Bois</t>
  </si>
  <si>
    <t>Bagnolet, Les Lilas, Le Pré</t>
  </si>
  <si>
    <t>Bobigny</t>
  </si>
  <si>
    <t>Bondy</t>
  </si>
  <si>
    <t>Drancy</t>
  </si>
  <si>
    <t>Epinay-Villetaneuse</t>
  </si>
  <si>
    <t>La Courneuve</t>
  </si>
  <si>
    <t>Le Bourget-Dugny-Le Blanc Mesnil</t>
  </si>
  <si>
    <t>Livry-Gargan-Pavillon-Vaujours</t>
  </si>
  <si>
    <t>Montfermeil-Clichy-Coubron</t>
  </si>
  <si>
    <t>Montreuil</t>
  </si>
  <si>
    <t>Neuilly-Gagny</t>
  </si>
  <si>
    <t>Noisy-le-Grand-Gournay</t>
  </si>
  <si>
    <t>Noisy-le-Sec-Romainville</t>
  </si>
  <si>
    <t>Pantin</t>
  </si>
  <si>
    <t>Pierrefitte-Stains</t>
  </si>
  <si>
    <t>Rosny-Le Raincy-Villemomble</t>
  </si>
  <si>
    <t>Saint-Denis</t>
  </si>
  <si>
    <t>Saint-Ouen-L'Île-Saint-Denis</t>
  </si>
  <si>
    <t>Sevran</t>
  </si>
  <si>
    <t>Tremblay-Villepinte</t>
  </si>
  <si>
    <t xml:space="preserve">Source </t>
  </si>
  <si>
    <t>EPT</t>
  </si>
  <si>
    <t>Communes</t>
  </si>
  <si>
    <t>Circonscriptions PMI - ASE - SSD</t>
  </si>
  <si>
    <t>Z TOTAL</t>
  </si>
  <si>
    <t>Seine-Saint-Denis</t>
  </si>
  <si>
    <t>Evolution du nombre d'assistant.es maternel.les agréé.es</t>
  </si>
  <si>
    <t>Total habitant·es</t>
  </si>
  <si>
    <t>Nombre d'enfants de 0-2 ans</t>
  </si>
  <si>
    <t>COMMUNE</t>
  </si>
  <si>
    <t>Taux de couverture accueil individuel (1)</t>
  </si>
  <si>
    <t>Tx de couv accueli collectif + scolarisation</t>
  </si>
  <si>
    <t>Taux de couverture (accueil individuel et collectif)</t>
  </si>
  <si>
    <t>x SEINE-SAINT-DENIS</t>
  </si>
  <si>
    <t>Source</t>
  </si>
  <si>
    <t>CD -PMI - BMA - EAJE</t>
  </si>
  <si>
    <t>Nombre d'EAJE</t>
  </si>
  <si>
    <t>Nombre de places</t>
  </si>
  <si>
    <t>Départemental</t>
  </si>
  <si>
    <t>Communal</t>
  </si>
  <si>
    <t>CAF</t>
  </si>
  <si>
    <t>Hospitalier</t>
  </si>
  <si>
    <t>Total général</t>
  </si>
  <si>
    <t>Paris terres d’envol</t>
  </si>
  <si>
    <t>Est-Ensemble</t>
  </si>
  <si>
    <t>Grand Paris-Grand Est</t>
  </si>
  <si>
    <t>Part d'enfants pauvres dans les enfants accueillis en EAJE</t>
  </si>
  <si>
    <t>Enfants porteurs de handicap (bénéficiaires de l'AEEH) 0-5 ans</t>
  </si>
  <si>
    <t>Accueil d'enfants porteurs de handicap en EAJE (bénéficiaires de l'AEEH)</t>
  </si>
  <si>
    <t>Taux d'enfants accueillis porteurs de handicap parmi les bénéficiaires AEEH</t>
  </si>
  <si>
    <t>Nombre dEAJE bénéficiaire du bonus inclusion handicap</t>
  </si>
  <si>
    <t>Nombre d'inscrits pauvres</t>
  </si>
  <si>
    <t>Nombre d'allocataires CAF</t>
  </si>
  <si>
    <t>Nombre d'allocataires avec enfants</t>
  </si>
  <si>
    <t>couple - bénéficiaires du RSA ayant au moins 1 enfant de -3 ans à charge</t>
  </si>
  <si>
    <t>Famille monoparentale / Femme - bénéficiaires du RSA ayant au moins 1 enfant de -3 ans à charge</t>
  </si>
  <si>
    <t>Famille monoparentale / Homme - bénéficiaires du RSA ayant au moins 1 enfant de -3 ans à charge</t>
  </si>
  <si>
    <t>.</t>
  </si>
  <si>
    <t>Contexte sociodémographique de la Seine-Saint-Denis</t>
  </si>
  <si>
    <t>EAJE : répartition des établissements et des places agréées</t>
  </si>
  <si>
    <t>EAJE : accueil d'enfants pauvres et accueil d'enfants en situation de handicap</t>
  </si>
  <si>
    <t>CAF 2021</t>
  </si>
  <si>
    <t>Nombre d'allocataires RSA</t>
  </si>
  <si>
    <t>Enfants de moins de 3 ans vivant dans un foyer BRSA</t>
  </si>
  <si>
    <t>Nb inscrits pauvres équipement : nb enfants (distincts) de moins de 6ans inscrits sur les registres de présence de l'équipement au moins une fois ds l'année entre le 01/01 et 31/12 de l'année, sous le seuil de pauvreté qui se voit appliquer une tarification inférieure à 1 euro</t>
  </si>
  <si>
    <t>Privé ESS - associations</t>
  </si>
  <si>
    <t>Privé ESS - SCOP</t>
  </si>
  <si>
    <t>Privé commercial</t>
  </si>
  <si>
    <t>Fam Couple avec enfant(s) de moins de 3 ans</t>
  </si>
  <si>
    <t>Fam Monoparentales avec enfant(s) de moins de 3 ans</t>
  </si>
  <si>
    <t>Total familles avec enfants de moins de 3 ans</t>
  </si>
  <si>
    <t>Détails Fam Mono Hommes avec enfant(s) de moins de 3 ans</t>
  </si>
  <si>
    <t>Détails Fam Mono Femmes avec enfant(s) de moins de 3 ans</t>
  </si>
  <si>
    <t>CAF 2022</t>
  </si>
  <si>
    <t>Insee 2024</t>
  </si>
  <si>
    <t>Naissances domiciliées en 2024</t>
  </si>
  <si>
    <t>Insee RP 2022</t>
  </si>
  <si>
    <t>Taux de pauvreté (%) 2021</t>
  </si>
  <si>
    <t>Filosofi 2021</t>
  </si>
  <si>
    <t>CAF 2023</t>
  </si>
  <si>
    <t>Taux de couverture des besoins en mode d'accueil au 31.12.2022</t>
  </si>
  <si>
    <t>Source 2024</t>
  </si>
  <si>
    <t>Handicap 2023 (CAF)</t>
  </si>
  <si>
    <t>Evolution 2014/2024</t>
  </si>
  <si>
    <t>Intermat PMI - 2010 - 2024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</si>
</sst>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0.0%"/>
    <numFmt numFmtId="167" formatCode="#,##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Verdana"/>
      <family val="2"/>
    </font>
    <font>
      <b/>
      <i/>
      <sz val="12"/>
      <name val="Verdan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1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1" fillId="0" borderId="0" xfId="0" applyFont="1"/>
    <xf numFmtId="0" fontId="3" fillId="0" borderId="1" xfId="0" applyFont="1" applyBorder="1"/>
    <xf numFmtId="0" fontId="5" fillId="0" borderId="0" xfId="0" applyFont="1"/>
    <xf numFmtId="14" fontId="0" fillId="0" borderId="0" xfId="0" applyNumberFormat="1"/>
    <xf numFmtId="0" fontId="6" fillId="0" borderId="0" xfId="0" applyFont="1"/>
    <xf numFmtId="0" fontId="7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1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9" fontId="0" fillId="0" borderId="0" xfId="1" applyFont="1"/>
    <xf numFmtId="9" fontId="0" fillId="0" borderId="1" xfId="1" applyFont="1" applyBorder="1"/>
    <xf numFmtId="0" fontId="7" fillId="0" borderId="0" xfId="0" applyFont="1"/>
    <xf numFmtId="0" fontId="0" fillId="0" borderId="1" xfId="0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164" fontId="8" fillId="0" borderId="1" xfId="2" applyNumberFormat="1" applyBorder="1"/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8" fillId="4" borderId="7" xfId="2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166" fontId="18" fillId="6" borderId="9" xfId="4" applyNumberFormat="1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166" fontId="18" fillId="6" borderId="15" xfId="4" applyNumberFormat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/>
    </xf>
    <xf numFmtId="166" fontId="18" fillId="6" borderId="22" xfId="4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4" fontId="5" fillId="0" borderId="0" xfId="0" applyNumberFormat="1" applyFont="1"/>
    <xf numFmtId="0" fontId="21" fillId="0" borderId="0" xfId="0" applyFont="1"/>
    <xf numFmtId="0" fontId="21" fillId="0" borderId="1" xfId="0" applyFont="1" applyBorder="1"/>
    <xf numFmtId="0" fontId="22" fillId="0" borderId="1" xfId="0" applyFont="1" applyBorder="1"/>
    <xf numFmtId="0" fontId="21" fillId="0" borderId="0" xfId="0" applyFont="1" applyAlignment="1">
      <alignment horizontal="left"/>
    </xf>
    <xf numFmtId="0" fontId="3" fillId="0" borderId="16" xfId="0" applyFont="1" applyBorder="1"/>
    <xf numFmtId="9" fontId="3" fillId="0" borderId="1" xfId="1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24" xfId="0" applyFont="1" applyBorder="1"/>
    <xf numFmtId="9" fontId="3" fillId="0" borderId="24" xfId="1" applyFont="1" applyBorder="1"/>
    <xf numFmtId="0" fontId="3" fillId="0" borderId="25" xfId="0" applyFont="1" applyBorder="1"/>
    <xf numFmtId="0" fontId="13" fillId="0" borderId="1" xfId="0" applyFont="1" applyBorder="1" applyAlignment="1">
      <alignment horizontal="center"/>
    </xf>
    <xf numFmtId="9" fontId="3" fillId="0" borderId="2" xfId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4" fillId="0" borderId="0" xfId="0" applyFont="1"/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167" fontId="10" fillId="0" borderId="0" xfId="5" applyNumberFormat="1" applyFill="1" applyBorder="1" applyAlignment="1">
      <alignment horizontal="right" vertical="center"/>
    </xf>
    <xf numFmtId="165" fontId="10" fillId="0" borderId="0" xfId="3" applyNumberForma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28" fillId="0" borderId="0" xfId="0" applyFont="1"/>
    <xf numFmtId="0" fontId="29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3" fontId="7" fillId="0" borderId="1" xfId="0" applyNumberFormat="1" applyFont="1" applyBorder="1"/>
    <xf numFmtId="165" fontId="7" fillId="0" borderId="1" xfId="0" applyNumberFormat="1" applyFont="1" applyBorder="1"/>
    <xf numFmtId="3" fontId="7" fillId="0" borderId="3" xfId="0" applyNumberFormat="1" applyFont="1" applyBorder="1"/>
    <xf numFmtId="0" fontId="30" fillId="0" borderId="6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166" fontId="15" fillId="6" borderId="5" xfId="4" applyNumberFormat="1" applyFont="1" applyFill="1" applyBorder="1" applyAlignment="1">
      <alignment horizontal="center" vertical="center"/>
    </xf>
    <xf numFmtId="166" fontId="31" fillId="6" borderId="5" xfId="4" applyNumberFormat="1" applyFont="1" applyFill="1" applyBorder="1" applyAlignment="1">
      <alignment horizontal="center" vertical="center"/>
    </xf>
    <xf numFmtId="0" fontId="23" fillId="0" borderId="0" xfId="0" applyFont="1"/>
    <xf numFmtId="1" fontId="33" fillId="0" borderId="2" xfId="0" applyNumberFormat="1" applyFont="1" applyBorder="1"/>
    <xf numFmtId="1" fontId="33" fillId="0" borderId="1" xfId="0" applyNumberFormat="1" applyFont="1" applyBorder="1"/>
    <xf numFmtId="0" fontId="33" fillId="0" borderId="1" xfId="0" applyFont="1" applyBorder="1"/>
    <xf numFmtId="0" fontId="33" fillId="0" borderId="0" xfId="0" applyFont="1"/>
    <xf numFmtId="9" fontId="29" fillId="0" borderId="1" xfId="1" applyFont="1" applyFill="1" applyBorder="1"/>
    <xf numFmtId="9" fontId="29" fillId="0" borderId="1" xfId="1" applyFont="1" applyBorder="1"/>
    <xf numFmtId="0" fontId="32" fillId="0" borderId="0" xfId="0" applyFont="1" applyAlignment="1">
      <alignment horizontal="left"/>
    </xf>
    <xf numFmtId="0" fontId="0" fillId="0" borderId="1" xfId="0" applyBorder="1" applyProtection="1">
      <protection locked="0"/>
    </xf>
    <xf numFmtId="3" fontId="0" fillId="0" borderId="0" xfId="0" applyNumberFormat="1"/>
    <xf numFmtId="164" fontId="0" fillId="0" borderId="0" xfId="0" applyNumberFormat="1"/>
    <xf numFmtId="0" fontId="2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3" fillId="0" borderId="1" xfId="0" applyFont="1" applyBorder="1"/>
    <xf numFmtId="166" fontId="19" fillId="6" borderId="9" xfId="4" applyNumberFormat="1" applyFont="1" applyFill="1" applyBorder="1" applyAlignment="1">
      <alignment horizontal="center" vertical="center"/>
    </xf>
    <xf numFmtId="166" fontId="19" fillId="6" borderId="15" xfId="4" applyNumberFormat="1" applyFont="1" applyFill="1" applyBorder="1" applyAlignment="1">
      <alignment horizontal="center" vertical="center"/>
    </xf>
    <xf numFmtId="166" fontId="19" fillId="6" borderId="22" xfId="4" applyNumberFormat="1" applyFont="1" applyFill="1" applyBorder="1" applyAlignment="1">
      <alignment horizontal="center" vertical="center"/>
    </xf>
    <xf numFmtId="166" fontId="15" fillId="6" borderId="1" xfId="4" applyNumberFormat="1" applyFont="1" applyFill="1" applyBorder="1" applyAlignment="1">
      <alignment horizontal="center" vertical="center"/>
    </xf>
    <xf numFmtId="1" fontId="21" fillId="0" borderId="1" xfId="0" applyNumberFormat="1" applyFont="1" applyBorder="1"/>
    <xf numFmtId="3" fontId="11" fillId="7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0" xfId="0" applyAlignment="1">
      <alignment horizontal="center" wrapText="1"/>
    </xf>
  </cellXfs>
  <cellStyles count="6">
    <cellStyle name="Milliers" xfId="2" builtinId="3"/>
    <cellStyle name="Normal" xfId="0" builtinId="0"/>
    <cellStyle name="Normal 2" xfId="3" xr:uid="{00000000-0005-0000-0000-000002000000}"/>
    <cellStyle name="normal_BMSDécembre_Mariages_2004" xfId="5" xr:uid="{00000000-0005-0000-0000-000003000000}"/>
    <cellStyle name="Pourcentage" xfId="1" builtinId="5"/>
    <cellStyle name="Pourcentag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b="1"/>
              <a:t>Evolution du nombre d'assistant·es maternel·les agréé.es</a:t>
            </a:r>
          </a:p>
          <a:p>
            <a:pPr>
              <a:defRPr b="1"/>
            </a:pPr>
            <a:r>
              <a:rPr lang="fr-FR" b="1"/>
              <a:t>en Seine-Saint-Denis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'Evolution assmat'!$D$5:$R$5</c15:sqref>
                  </c15:fullRef>
                </c:ext>
              </c:extLst>
              <c:f>'Evolution assmat'!$I$5:$R$5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'Evolution assmat'!$D$47:$R$47</c15:sqref>
                  </c15:fullRef>
                </c:ext>
              </c:extLst>
              <c:f>'Evolution assmat'!$I$47:$R$47</c:f>
              <c:numCache>
                <c:formatCode>#,##0</c:formatCode>
                <c:ptCount val="10"/>
                <c:pt idx="0">
                  <c:v>5934</c:v>
                </c:pt>
                <c:pt idx="1">
                  <c:v>5723</c:v>
                </c:pt>
                <c:pt idx="2">
                  <c:v>5607</c:v>
                </c:pt>
                <c:pt idx="3">
                  <c:v>5344</c:v>
                </c:pt>
                <c:pt idx="4">
                  <c:v>5115</c:v>
                </c:pt>
                <c:pt idx="5">
                  <c:v>4829</c:v>
                </c:pt>
                <c:pt idx="6">
                  <c:v>4664</c:v>
                </c:pt>
                <c:pt idx="7">
                  <c:v>4488</c:v>
                </c:pt>
                <c:pt idx="8">
                  <c:v>4268</c:v>
                </c:pt>
                <c:pt idx="9">
                  <c:v>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3-4160-B989-FF50E2E3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383656"/>
        <c:axId val="612383984"/>
      </c:lineChart>
      <c:catAx>
        <c:axId val="61238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12383984"/>
        <c:crosses val="autoZero"/>
        <c:auto val="1"/>
        <c:lblAlgn val="ctr"/>
        <c:lblOffset val="100"/>
        <c:noMultiLvlLbl val="0"/>
      </c:catAx>
      <c:valAx>
        <c:axId val="612383984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1238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183244</xdr:colOff>
      <xdr:row>18</xdr:row>
      <xdr:rowOff>87993</xdr:rowOff>
    </xdr:from>
    <xdr:to>
      <xdr:col>22</xdr:col>
      <xdr:colOff>445862</xdr:colOff>
      <xdr:row>40</xdr:row>
      <xdr:rowOff>108857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6978728-F095-4557-813D-E38260A81237}"/>
            </a:ext>
          </a:extLst>
        </xdr:cNvPr>
        <xdr:cNvSpPr txBox="1"/>
      </xdr:nvSpPr>
      <xdr:spPr>
        <a:xfrm>
          <a:off x="19655065" y="3721100"/>
          <a:ext cx="3310618" cy="3912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fr-FR" sz="1400" b="1"/>
            <a:t>A retenir</a:t>
          </a:r>
        </a:p>
        <a:p>
          <a:pPr algn="just"/>
          <a:endParaRPr lang="fr-FR" sz="1400"/>
        </a:p>
        <a:p>
          <a:pPr rtl="0" fontAlgn="base"/>
          <a:r>
            <a:rPr lang="fr-F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L’année 2024 a été marquée par la création de 15 EAJE, portés majoritairement par le secteur privé commercial</a:t>
          </a:r>
          <a:r>
            <a:rPr lang="fr-F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(12), </a:t>
          </a:r>
          <a:r>
            <a:rPr lang="fr-F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représentant 386 création de places</a:t>
          </a:r>
          <a:r>
            <a:rPr lang="fr-F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total. </a:t>
          </a:r>
          <a:endParaRPr lang="fr-F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endParaRPr lang="fr-F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Plus</a:t>
          </a:r>
          <a:r>
            <a:rPr lang="fr-F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moitié (7) des crèches commerciales créées sont des micro-crèches (</a:t>
          </a:r>
          <a:r>
            <a:rPr lang="fr-F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maximum 12 places).  </a:t>
          </a:r>
        </a:p>
        <a:p>
          <a:pPr rtl="0" fontAlgn="base"/>
          <a:endParaRPr lang="fr-F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dynamique de l’année 2024 est donc positive avec 450 créations/extensions et 22 destructions de places (diminutions de capacité ou cessation d’activité), portant le solde à + 428 places.  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697939</xdr:colOff>
      <xdr:row>7</xdr:row>
      <xdr:rowOff>1086971</xdr:rowOff>
    </xdr:from>
    <xdr:to>
      <xdr:col>15</xdr:col>
      <xdr:colOff>464297</xdr:colOff>
      <xdr:row>26</xdr:row>
      <xdr:rowOff>134470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18F0862-0265-4F10-B4D7-A2E1BCA38CE8}"/>
            </a:ext>
          </a:extLst>
        </xdr:cNvPr>
        <xdr:cNvSpPr txBox="1"/>
      </xdr:nvSpPr>
      <xdr:spPr>
        <a:xfrm>
          <a:off x="13450233" y="2745442"/>
          <a:ext cx="4338358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fr-FR" sz="1400" b="1"/>
            <a:t>A retenir</a:t>
          </a:r>
        </a:p>
        <a:p>
          <a:pPr algn="just"/>
          <a:endParaRPr lang="fr-FR" sz="1400"/>
        </a:p>
        <a:p>
          <a:pPr algn="just"/>
          <a:r>
            <a:rPr lang="fr-FR" sz="1400"/>
            <a:t>- 40 % des enfants accueillis dans les EAJE</a:t>
          </a:r>
          <a:r>
            <a:rPr lang="fr-FR" sz="1400" baseline="0"/>
            <a:t> du territoire sont pauvres (cf définition CAF ci-dessus). </a:t>
          </a:r>
        </a:p>
        <a:p>
          <a:pPr algn="just"/>
          <a:r>
            <a:rPr lang="fr-FR" sz="1400" baseline="0"/>
            <a:t>- les proportions d'accueil les plus importantes se retrouvent à : Gournay (65 %), Villetaneuse (61 %) et Aubervilliers (60 %). </a:t>
          </a:r>
        </a:p>
        <a:p>
          <a:pPr algn="just"/>
          <a:endParaRPr lang="fr-FR" sz="1400" baseline="0"/>
        </a:p>
        <a:p>
          <a:pPr algn="just"/>
          <a:r>
            <a:rPr lang="fr-FR" sz="1400" baseline="0"/>
            <a:t>- 594 enfants en situation de handicap sont accueillis dans les EAJE du territoire</a:t>
          </a:r>
        </a:p>
        <a:p>
          <a:pPr algn="just"/>
          <a:r>
            <a:rPr lang="fr-FR" sz="1400" baseline="0"/>
            <a:t>- Point de vigilance : peu de notification MDPH (ouvrant droit à l'AEEH) pour les enfants de moins de 3 ans. Le bonus Handicap pour les EAJE peut être enclenché sans notification (lle diagnostic doit être en cours).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935182</xdr:colOff>
      <xdr:row>48</xdr:row>
      <xdr:rowOff>0</xdr:rowOff>
    </xdr:from>
    <xdr:to>
      <xdr:col>7</xdr:col>
      <xdr:colOff>442633</xdr:colOff>
      <xdr:row>61</xdr:row>
      <xdr:rowOff>116590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247402</xdr:colOff>
      <xdr:row>49</xdr:row>
      <xdr:rowOff>95250</xdr:rowOff>
    </xdr:from>
    <xdr:to>
      <xdr:col>18</xdr:col>
      <xdr:colOff>866981</xdr:colOff>
      <xdr:row>64</xdr:row>
      <xdr:rowOff>13607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935688" y="9266464"/>
          <a:ext cx="8647793" cy="257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A retenir</a:t>
          </a:r>
        </a:p>
        <a:p>
          <a:endParaRPr lang="fr-FR" sz="1400"/>
        </a:p>
        <a:p>
          <a:r>
            <a:rPr lang="fr-FR" sz="1400"/>
            <a:t>- Une baisse constante d'assistant.es</a:t>
          </a:r>
          <a:r>
            <a:rPr lang="fr-FR" sz="1400" baseline="0"/>
            <a:t> maternel.les agréé.es depuis 10 ans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 solde d'assistant.es maternel.les négatif (plus de sorties que d'entrées dans la profession)</a:t>
          </a:r>
          <a:endParaRPr lang="fr-FR" sz="1400" baseline="0"/>
        </a:p>
        <a:p>
          <a:r>
            <a:rPr lang="fr-FR" sz="1400" baseline="0"/>
            <a:t>- 2,24 enfants accueillis en moyenne par assistant.e maternel.le (en augmentation)</a:t>
          </a:r>
        </a:p>
        <a:p>
          <a:r>
            <a:rPr lang="fr-FR" sz="1400" baseline="0"/>
            <a:t>- 25 % des assistant.es maternel.les agréé.es inactives (aucun accueil) en 2022</a:t>
          </a:r>
        </a:p>
        <a:p>
          <a:endParaRPr lang="fr-FR" sz="1400" baseline="0"/>
        </a:p>
        <a:p>
          <a:r>
            <a:rPr lang="fr-FR" sz="1400" baseline="0"/>
            <a:t>- Sulement 2 villes ont augmenté leur nombre d'assistant.es maternel.les sur les 10 dernières années : Saint-Ouen et L'Île-Saint-Denis</a:t>
          </a:r>
        </a:p>
        <a:p>
          <a:r>
            <a:rPr lang="fr-FR" sz="1400" baseline="0"/>
            <a:t>- Les villes ayant perdu proportionnellement perdu le plus grand nombre d'assistant.es maternel.les : Le Bourget, La Courneuve, Villetaneuse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zoomScale="70" zoomScaleNormal="70" zoomScalePageLayoutView="40" workbookViewId="0">
      <selection activeCell="I30" sqref="I30"/>
    </sheetView>
  </sheetViews>
  <sheetFormatPr baseColWidth="10" defaultRowHeight="14.5" x14ac:dyDescent="0.35"/>
  <cols>
    <col min="1" max="1" width="16.54296875" bestFit="1" customWidth="1"/>
    <col min="2" max="2" width="35.81640625" customWidth="1"/>
    <col min="3" max="3" width="24.1796875" customWidth="1"/>
    <col min="4" max="4" width="15" bestFit="1" customWidth="1"/>
    <col min="5" max="5" width="22.26953125" customWidth="1"/>
    <col min="6" max="6" width="14.81640625" customWidth="1"/>
    <col min="7" max="7" width="14.1796875" customWidth="1"/>
    <col min="8" max="8" width="22.81640625" customWidth="1"/>
    <col min="9" max="9" width="17" customWidth="1"/>
    <col min="10" max="10" width="18.54296875" customWidth="1"/>
    <col min="11" max="11" width="22.453125" customWidth="1"/>
    <col min="12" max="12" width="22.81640625" customWidth="1"/>
    <col min="13" max="13" width="4" customWidth="1"/>
    <col min="14" max="16" width="20.81640625" customWidth="1"/>
    <col min="17" max="19" width="17.81640625" customWidth="1"/>
    <col min="20" max="20" width="20.81640625" customWidth="1"/>
  </cols>
  <sheetData>
    <row r="1" spans="1:20" ht="21" x14ac:dyDescent="0.5">
      <c r="A1" s="47"/>
      <c r="E1" s="7"/>
    </row>
    <row r="2" spans="1:20" ht="18.5" x14ac:dyDescent="0.45">
      <c r="A2" s="17" t="s">
        <v>106</v>
      </c>
    </row>
    <row r="4" spans="1:20" x14ac:dyDescent="0.35">
      <c r="A4" s="18"/>
      <c r="B4" s="3"/>
      <c r="C4" s="18"/>
      <c r="D4" s="21" t="s">
        <v>122</v>
      </c>
      <c r="E4" s="21" t="s">
        <v>124</v>
      </c>
      <c r="F4" s="21" t="s">
        <v>124</v>
      </c>
      <c r="G4" s="21" t="s">
        <v>126</v>
      </c>
      <c r="H4" s="21" t="s">
        <v>124</v>
      </c>
      <c r="I4" s="21" t="s">
        <v>124</v>
      </c>
      <c r="J4" s="21" t="s">
        <v>124</v>
      </c>
      <c r="K4" s="21" t="s">
        <v>124</v>
      </c>
      <c r="L4" s="21" t="s">
        <v>124</v>
      </c>
      <c r="N4" s="21" t="s">
        <v>127</v>
      </c>
      <c r="O4" s="21" t="s">
        <v>127</v>
      </c>
      <c r="P4" s="21" t="s">
        <v>127</v>
      </c>
      <c r="Q4" s="21" t="s">
        <v>121</v>
      </c>
      <c r="R4" s="21" t="s">
        <v>121</v>
      </c>
      <c r="S4" s="21" t="s">
        <v>121</v>
      </c>
      <c r="T4" s="21" t="s">
        <v>127</v>
      </c>
    </row>
    <row r="5" spans="1:20" ht="91" x14ac:dyDescent="0.35">
      <c r="A5" s="13" t="s">
        <v>69</v>
      </c>
      <c r="B5" s="13" t="s">
        <v>71</v>
      </c>
      <c r="C5" s="13" t="s">
        <v>45</v>
      </c>
      <c r="D5" s="22" t="s">
        <v>123</v>
      </c>
      <c r="E5" s="22" t="s">
        <v>75</v>
      </c>
      <c r="F5" s="22" t="s">
        <v>76</v>
      </c>
      <c r="G5" s="22" t="s">
        <v>125</v>
      </c>
      <c r="H5" s="22" t="s">
        <v>116</v>
      </c>
      <c r="I5" s="22" t="s">
        <v>117</v>
      </c>
      <c r="J5" s="22" t="s">
        <v>118</v>
      </c>
      <c r="K5" s="22" t="s">
        <v>119</v>
      </c>
      <c r="L5" s="22" t="s">
        <v>120</v>
      </c>
      <c r="N5" s="67" t="s">
        <v>100</v>
      </c>
      <c r="O5" s="67" t="s">
        <v>101</v>
      </c>
      <c r="P5" s="67" t="s">
        <v>110</v>
      </c>
      <c r="Q5" s="94" t="s">
        <v>102</v>
      </c>
      <c r="R5" s="94" t="s">
        <v>103</v>
      </c>
      <c r="S5" s="94" t="s">
        <v>104</v>
      </c>
      <c r="T5" s="70" t="s">
        <v>111</v>
      </c>
    </row>
    <row r="6" spans="1:20" x14ac:dyDescent="0.35">
      <c r="A6" s="12" t="s">
        <v>26</v>
      </c>
      <c r="B6" s="12" t="s">
        <v>46</v>
      </c>
      <c r="C6" s="5" t="s">
        <v>0</v>
      </c>
      <c r="D6" s="19">
        <v>1184</v>
      </c>
      <c r="E6" s="19">
        <v>89489</v>
      </c>
      <c r="F6" s="19">
        <v>3826.5503384586264</v>
      </c>
      <c r="G6" s="3">
        <v>42</v>
      </c>
      <c r="H6" s="20">
        <v>2843.7347352371971</v>
      </c>
      <c r="I6" s="20">
        <v>811.43367298504711</v>
      </c>
      <c r="J6" s="66">
        <f>SUM(H6:I6)</f>
        <v>3655.1684082222441</v>
      </c>
      <c r="K6" s="20">
        <v>45.372954352209199</v>
      </c>
      <c r="L6" s="20">
        <v>766.06071863283796</v>
      </c>
      <c r="N6" s="3">
        <v>24623</v>
      </c>
      <c r="O6" s="3">
        <v>9744</v>
      </c>
      <c r="P6" s="3">
        <v>6895</v>
      </c>
      <c r="Q6" s="3">
        <v>293</v>
      </c>
      <c r="R6" s="3">
        <v>406</v>
      </c>
      <c r="S6" s="3">
        <v>5</v>
      </c>
      <c r="T6" s="71">
        <v>750</v>
      </c>
    </row>
    <row r="7" spans="1:20" x14ac:dyDescent="0.35">
      <c r="A7" s="12" t="s">
        <v>23</v>
      </c>
      <c r="B7" s="12" t="s">
        <v>47</v>
      </c>
      <c r="C7" s="5" t="s">
        <v>27</v>
      </c>
      <c r="D7" s="19">
        <v>1220</v>
      </c>
      <c r="E7" s="19">
        <v>86360</v>
      </c>
      <c r="F7" s="19">
        <v>3587.7397946681826</v>
      </c>
      <c r="G7" s="3">
        <v>29</v>
      </c>
      <c r="H7" s="20">
        <v>2885.9177267835344</v>
      </c>
      <c r="I7" s="20">
        <v>741.48418832642619</v>
      </c>
      <c r="J7" s="66">
        <f t="shared" ref="J7:J45" si="0">SUM(H7:I7)</f>
        <v>3627.4019151099606</v>
      </c>
      <c r="K7" s="20">
        <v>76.437504373736203</v>
      </c>
      <c r="L7" s="20">
        <v>665.04668395269005</v>
      </c>
      <c r="N7" s="3">
        <v>18779</v>
      </c>
      <c r="O7" s="3">
        <v>10643</v>
      </c>
      <c r="P7" s="3">
        <v>4214</v>
      </c>
      <c r="Q7" s="3">
        <v>236</v>
      </c>
      <c r="R7" s="3">
        <v>351</v>
      </c>
      <c r="S7" s="3">
        <v>13</v>
      </c>
      <c r="T7" s="71">
        <v>648</v>
      </c>
    </row>
    <row r="8" spans="1:20" x14ac:dyDescent="0.35">
      <c r="A8" s="12" t="s">
        <v>24</v>
      </c>
      <c r="B8" s="12" t="s">
        <v>48</v>
      </c>
      <c r="C8" s="5" t="s">
        <v>1</v>
      </c>
      <c r="D8" s="19">
        <v>536</v>
      </c>
      <c r="E8" s="19">
        <v>41776</v>
      </c>
      <c r="F8" s="19">
        <v>1733.597376853158</v>
      </c>
      <c r="G8" s="3">
        <v>28</v>
      </c>
      <c r="H8" s="20">
        <v>1426.7825373529581</v>
      </c>
      <c r="I8" s="20">
        <v>234.84841625536612</v>
      </c>
      <c r="J8" s="66">
        <f t="shared" si="0"/>
        <v>1661.6309536083243</v>
      </c>
      <c r="K8" s="20">
        <v>20.876827504625101</v>
      </c>
      <c r="L8" s="20">
        <v>213.97158875074101</v>
      </c>
      <c r="N8" s="3">
        <v>9966</v>
      </c>
      <c r="O8" s="3">
        <v>4390</v>
      </c>
      <c r="P8" s="3">
        <v>1956</v>
      </c>
      <c r="Q8" s="3">
        <v>81</v>
      </c>
      <c r="R8" s="3">
        <v>110</v>
      </c>
      <c r="S8" s="3">
        <v>2</v>
      </c>
      <c r="T8" s="71">
        <v>217</v>
      </c>
    </row>
    <row r="9" spans="1:20" x14ac:dyDescent="0.35">
      <c r="A9" s="12" t="s">
        <v>24</v>
      </c>
      <c r="B9" s="12" t="s">
        <v>49</v>
      </c>
      <c r="C9" s="5" t="s">
        <v>2</v>
      </c>
      <c r="D9" s="19">
        <v>782</v>
      </c>
      <c r="E9" s="19">
        <v>55270</v>
      </c>
      <c r="F9" s="19">
        <v>2496.8869365362489</v>
      </c>
      <c r="G9" s="3">
        <v>36</v>
      </c>
      <c r="H9" s="20">
        <v>1876.919761820144</v>
      </c>
      <c r="I9" s="20">
        <v>524.59812391973583</v>
      </c>
      <c r="J9" s="66">
        <f t="shared" si="0"/>
        <v>2401.5178857398796</v>
      </c>
      <c r="K9" s="20">
        <v>40.241065964544802</v>
      </c>
      <c r="L9" s="20">
        <v>484.35705795519101</v>
      </c>
      <c r="N9" s="3">
        <v>14596</v>
      </c>
      <c r="O9" s="3">
        <v>6950</v>
      </c>
      <c r="P9" s="3">
        <v>3261</v>
      </c>
      <c r="Q9" s="3">
        <v>173</v>
      </c>
      <c r="R9" s="3">
        <v>267</v>
      </c>
      <c r="S9" s="3">
        <v>6</v>
      </c>
      <c r="T9" s="71">
        <v>422</v>
      </c>
    </row>
    <row r="10" spans="1:20" x14ac:dyDescent="0.35">
      <c r="A10" s="12" t="s">
        <v>24</v>
      </c>
      <c r="B10" s="12" t="s">
        <v>50</v>
      </c>
      <c r="C10" s="5" t="s">
        <v>3</v>
      </c>
      <c r="D10" s="19">
        <v>879</v>
      </c>
      <c r="E10" s="19">
        <v>51066</v>
      </c>
      <c r="F10" s="19">
        <v>2250.7176502534167</v>
      </c>
      <c r="G10" s="3">
        <v>34</v>
      </c>
      <c r="H10" s="20">
        <v>1788.2560889221329</v>
      </c>
      <c r="I10" s="20">
        <v>436.43188798876423</v>
      </c>
      <c r="J10" s="66">
        <f t="shared" si="0"/>
        <v>2224.6879769108973</v>
      </c>
      <c r="K10" s="20">
        <v>32.594778994420203</v>
      </c>
      <c r="L10" s="20">
        <v>403.83710899434402</v>
      </c>
      <c r="N10" s="3">
        <v>13730</v>
      </c>
      <c r="O10" s="3">
        <v>7429</v>
      </c>
      <c r="P10" s="3">
        <v>3338</v>
      </c>
      <c r="Q10" s="3">
        <v>160</v>
      </c>
      <c r="R10" s="3">
        <v>295</v>
      </c>
      <c r="S10" s="3">
        <v>5</v>
      </c>
      <c r="T10" s="71">
        <v>527</v>
      </c>
    </row>
    <row r="11" spans="1:20" x14ac:dyDescent="0.35">
      <c r="A11" s="12" t="s">
        <v>25</v>
      </c>
      <c r="B11" s="12" t="s">
        <v>56</v>
      </c>
      <c r="C11" s="5" t="s">
        <v>28</v>
      </c>
      <c r="D11" s="19">
        <v>365</v>
      </c>
      <c r="E11" s="19">
        <v>29551</v>
      </c>
      <c r="F11" s="19">
        <v>1428.6613899066358</v>
      </c>
      <c r="G11" s="3">
        <v>42</v>
      </c>
      <c r="H11" s="20">
        <v>1005.8480478142191</v>
      </c>
      <c r="I11" s="20">
        <v>316.43731183086709</v>
      </c>
      <c r="J11" s="66">
        <f t="shared" si="0"/>
        <v>1322.2853596450861</v>
      </c>
      <c r="K11" s="20">
        <v>53.268337464006102</v>
      </c>
      <c r="L11" s="20">
        <v>263.16897436686099</v>
      </c>
      <c r="N11" s="3">
        <v>6637</v>
      </c>
      <c r="O11" s="3">
        <v>3729</v>
      </c>
      <c r="P11" s="3">
        <v>1878</v>
      </c>
      <c r="Q11" s="3">
        <v>111</v>
      </c>
      <c r="R11" s="3">
        <v>135</v>
      </c>
      <c r="S11" s="3">
        <v>2</v>
      </c>
      <c r="T11" s="71">
        <v>289</v>
      </c>
    </row>
    <row r="12" spans="1:20" x14ac:dyDescent="0.35">
      <c r="A12" s="12" t="s">
        <v>25</v>
      </c>
      <c r="B12" s="12" t="s">
        <v>56</v>
      </c>
      <c r="C12" s="3" t="s">
        <v>4</v>
      </c>
      <c r="D12" s="19">
        <v>50</v>
      </c>
      <c r="E12" s="19">
        <v>5156</v>
      </c>
      <c r="F12" s="19">
        <v>218.86767958411949</v>
      </c>
      <c r="G12" s="3">
        <v>8</v>
      </c>
      <c r="H12" s="20">
        <v>214.16108898251912</v>
      </c>
      <c r="I12" s="20">
        <v>0</v>
      </c>
      <c r="J12" s="66">
        <f t="shared" si="0"/>
        <v>214.16108898251912</v>
      </c>
      <c r="K12" s="20">
        <v>0</v>
      </c>
      <c r="L12" s="20">
        <v>0</v>
      </c>
      <c r="N12" s="3">
        <v>805</v>
      </c>
      <c r="O12" s="3">
        <v>586</v>
      </c>
      <c r="P12" s="3">
        <v>107</v>
      </c>
      <c r="Q12" s="3">
        <v>8</v>
      </c>
      <c r="R12" s="3">
        <v>7</v>
      </c>
      <c r="S12" s="3">
        <v>1</v>
      </c>
      <c r="T12" s="71">
        <v>18</v>
      </c>
    </row>
    <row r="13" spans="1:20" x14ac:dyDescent="0.35">
      <c r="A13" s="12" t="s">
        <v>23</v>
      </c>
      <c r="B13" s="12" t="s">
        <v>51</v>
      </c>
      <c r="C13" s="5" t="s">
        <v>5</v>
      </c>
      <c r="D13" s="19">
        <v>1152</v>
      </c>
      <c r="E13" s="19">
        <v>71312</v>
      </c>
      <c r="F13" s="19">
        <v>3207.2415442312149</v>
      </c>
      <c r="G13" s="3">
        <v>29</v>
      </c>
      <c r="H13" s="20">
        <v>2624.747728717256</v>
      </c>
      <c r="I13" s="20">
        <v>495.75671452767727</v>
      </c>
      <c r="J13" s="66">
        <f t="shared" si="0"/>
        <v>3120.5044432449331</v>
      </c>
      <c r="K13" s="20">
        <v>29.693009024233302</v>
      </c>
      <c r="L13" s="20">
        <v>466.063705503444</v>
      </c>
      <c r="N13" s="3">
        <v>17128</v>
      </c>
      <c r="O13" s="3">
        <v>9437</v>
      </c>
      <c r="P13" s="3">
        <v>4443</v>
      </c>
      <c r="Q13" s="3">
        <v>263</v>
      </c>
      <c r="R13" s="3">
        <v>235</v>
      </c>
      <c r="S13" s="3">
        <v>6</v>
      </c>
      <c r="T13" s="71">
        <v>637</v>
      </c>
    </row>
    <row r="14" spans="1:20" x14ac:dyDescent="0.35">
      <c r="A14" s="12" t="s">
        <v>23</v>
      </c>
      <c r="B14" s="12" t="s">
        <v>54</v>
      </c>
      <c r="C14" s="5" t="s">
        <v>6</v>
      </c>
      <c r="D14" s="19">
        <v>188</v>
      </c>
      <c r="E14" s="19">
        <v>11723</v>
      </c>
      <c r="F14" s="19">
        <v>484.54326222709261</v>
      </c>
      <c r="G14" s="3">
        <v>33</v>
      </c>
      <c r="H14" s="20">
        <v>332.05380202805839</v>
      </c>
      <c r="I14" s="20">
        <v>127.98953906672421</v>
      </c>
      <c r="J14" s="66">
        <f t="shared" si="0"/>
        <v>460.04334109478259</v>
      </c>
      <c r="K14" s="20">
        <v>11.1162993450532</v>
      </c>
      <c r="L14" s="20">
        <v>116.873239721671</v>
      </c>
      <c r="N14" s="3">
        <v>2936</v>
      </c>
      <c r="O14" s="3">
        <v>1643</v>
      </c>
      <c r="P14" s="3">
        <v>688</v>
      </c>
      <c r="Q14" s="3">
        <v>34</v>
      </c>
      <c r="R14" s="3">
        <v>70</v>
      </c>
      <c r="S14" s="3">
        <v>1</v>
      </c>
      <c r="T14" s="71">
        <v>108</v>
      </c>
    </row>
    <row r="15" spans="1:20" x14ac:dyDescent="0.35">
      <c r="A15" s="12" t="s">
        <v>26</v>
      </c>
      <c r="B15" s="12" t="s">
        <v>52</v>
      </c>
      <c r="C15" s="5" t="s">
        <v>29</v>
      </c>
      <c r="D15" s="19">
        <v>725</v>
      </c>
      <c r="E15" s="19">
        <v>53564</v>
      </c>
      <c r="F15" s="19">
        <v>2317.6857809217381</v>
      </c>
      <c r="G15" s="3">
        <v>31</v>
      </c>
      <c r="H15" s="20">
        <v>1825.2057796415031</v>
      </c>
      <c r="I15" s="20">
        <v>457.40212261504701</v>
      </c>
      <c r="J15" s="66">
        <f t="shared" si="0"/>
        <v>2282.60790225655</v>
      </c>
      <c r="K15" s="20">
        <v>53.595384798356001</v>
      </c>
      <c r="L15" s="20">
        <v>403.806737816691</v>
      </c>
      <c r="N15" s="3">
        <v>12370</v>
      </c>
      <c r="O15" s="3">
        <v>6498</v>
      </c>
      <c r="P15" s="3">
        <v>2528</v>
      </c>
      <c r="Q15" s="3">
        <v>155</v>
      </c>
      <c r="R15" s="3">
        <v>178</v>
      </c>
      <c r="S15" s="3">
        <v>1</v>
      </c>
      <c r="T15" s="71">
        <v>366</v>
      </c>
    </row>
    <row r="16" spans="1:20" x14ac:dyDescent="0.35">
      <c r="A16" s="12" t="s">
        <v>25</v>
      </c>
      <c r="B16" s="12" t="s">
        <v>58</v>
      </c>
      <c r="C16" s="3" t="s">
        <v>7</v>
      </c>
      <c r="D16" s="19">
        <v>631</v>
      </c>
      <c r="E16" s="19">
        <v>40790</v>
      </c>
      <c r="F16" s="19">
        <v>1719.7391309817922</v>
      </c>
      <c r="G16" s="3">
        <v>18</v>
      </c>
      <c r="H16" s="20">
        <v>1435.3633738390981</v>
      </c>
      <c r="I16" s="20">
        <v>267.7719063940998</v>
      </c>
      <c r="J16" s="66">
        <f t="shared" si="0"/>
        <v>1703.135280233198</v>
      </c>
      <c r="K16" s="20">
        <v>16.041979851890801</v>
      </c>
      <c r="L16" s="20">
        <v>251.729926542209</v>
      </c>
      <c r="N16" s="3">
        <v>8540</v>
      </c>
      <c r="O16" s="3">
        <v>5265</v>
      </c>
      <c r="P16" s="3">
        <v>1524</v>
      </c>
      <c r="Q16" s="3">
        <v>90</v>
      </c>
      <c r="R16" s="3">
        <v>123</v>
      </c>
      <c r="S16" s="3">
        <v>5</v>
      </c>
      <c r="T16" s="71">
        <v>279</v>
      </c>
    </row>
    <row r="17" spans="1:20" x14ac:dyDescent="0.35">
      <c r="A17" s="12" t="s">
        <v>25</v>
      </c>
      <c r="B17" s="12" t="s">
        <v>59</v>
      </c>
      <c r="C17" s="3" t="s">
        <v>30</v>
      </c>
      <c r="D17" s="19">
        <v>68</v>
      </c>
      <c r="E17" s="19">
        <v>7101</v>
      </c>
      <c r="F17" s="19">
        <v>226.13761736874744</v>
      </c>
      <c r="G17" s="3">
        <v>8</v>
      </c>
      <c r="H17" s="20">
        <v>155.11351646077949</v>
      </c>
      <c r="I17" s="20">
        <v>52.032587456030498</v>
      </c>
      <c r="J17" s="66">
        <f t="shared" si="0"/>
        <v>207.14610391680998</v>
      </c>
      <c r="K17" s="20">
        <v>14.2015808096518</v>
      </c>
      <c r="L17" s="20">
        <v>37.831006646378697</v>
      </c>
      <c r="N17" s="3">
        <v>1168</v>
      </c>
      <c r="O17" s="3">
        <v>775</v>
      </c>
      <c r="P17" s="3">
        <v>99</v>
      </c>
      <c r="Q17" s="3">
        <v>6</v>
      </c>
      <c r="R17" s="3">
        <v>8</v>
      </c>
      <c r="S17" s="3" t="s">
        <v>105</v>
      </c>
      <c r="T17" s="71">
        <v>16</v>
      </c>
    </row>
    <row r="18" spans="1:20" x14ac:dyDescent="0.35">
      <c r="A18" s="12" t="s">
        <v>26</v>
      </c>
      <c r="B18" s="12" t="s">
        <v>53</v>
      </c>
      <c r="C18" s="5" t="s">
        <v>8</v>
      </c>
      <c r="D18" s="19">
        <v>577</v>
      </c>
      <c r="E18" s="19">
        <v>47086</v>
      </c>
      <c r="F18" s="19">
        <v>2015.8290377584428</v>
      </c>
      <c r="G18" s="3">
        <v>42</v>
      </c>
      <c r="H18" s="20">
        <v>1606.2861780332169</v>
      </c>
      <c r="I18" s="20">
        <v>282.76878352549073</v>
      </c>
      <c r="J18" s="66">
        <f t="shared" si="0"/>
        <v>1889.0549615587076</v>
      </c>
      <c r="K18" s="20">
        <v>17.764291980664701</v>
      </c>
      <c r="L18" s="20">
        <v>265.00449154482601</v>
      </c>
      <c r="N18" s="3">
        <v>10948</v>
      </c>
      <c r="O18" s="3">
        <v>5250</v>
      </c>
      <c r="P18" s="3">
        <v>2628</v>
      </c>
      <c r="Q18" s="3">
        <v>133</v>
      </c>
      <c r="R18" s="3">
        <v>139</v>
      </c>
      <c r="S18" s="3">
        <v>10</v>
      </c>
      <c r="T18" s="71">
        <v>344</v>
      </c>
    </row>
    <row r="19" spans="1:20" x14ac:dyDescent="0.35">
      <c r="A19" s="12" t="s">
        <v>23</v>
      </c>
      <c r="B19" s="12" t="s">
        <v>54</v>
      </c>
      <c r="C19" s="5" t="s">
        <v>31</v>
      </c>
      <c r="D19" s="19">
        <v>1024</v>
      </c>
      <c r="E19" s="19">
        <v>59912</v>
      </c>
      <c r="F19" s="19">
        <v>2768.4379195836486</v>
      </c>
      <c r="G19" s="3">
        <v>32</v>
      </c>
      <c r="H19" s="20">
        <v>2170.853558624779</v>
      </c>
      <c r="I19" s="20">
        <v>434.61327803763839</v>
      </c>
      <c r="J19" s="66">
        <f t="shared" si="0"/>
        <v>2605.4668366624173</v>
      </c>
      <c r="K19" s="20">
        <v>31.758605208908399</v>
      </c>
      <c r="L19" s="20">
        <v>402.85467282872997</v>
      </c>
      <c r="N19" s="3">
        <v>13390</v>
      </c>
      <c r="O19" s="3">
        <v>7906</v>
      </c>
      <c r="P19" s="3">
        <v>2927</v>
      </c>
      <c r="Q19" s="3">
        <v>192</v>
      </c>
      <c r="R19" s="3">
        <v>221</v>
      </c>
      <c r="S19" s="3">
        <v>10</v>
      </c>
      <c r="T19" s="71">
        <v>507</v>
      </c>
    </row>
    <row r="20" spans="1:20" x14ac:dyDescent="0.35">
      <c r="A20" s="12" t="s">
        <v>23</v>
      </c>
      <c r="B20" s="12" t="s">
        <v>54</v>
      </c>
      <c r="C20" s="5" t="s">
        <v>9</v>
      </c>
      <c r="D20" s="19">
        <v>230</v>
      </c>
      <c r="E20" s="19">
        <v>15052</v>
      </c>
      <c r="F20" s="19">
        <v>825.19707133705197</v>
      </c>
      <c r="G20" s="3">
        <v>34</v>
      </c>
      <c r="H20" s="20">
        <v>702.59670077024032</v>
      </c>
      <c r="I20" s="20">
        <v>108.63553345823007</v>
      </c>
      <c r="J20" s="66">
        <f t="shared" si="0"/>
        <v>811.23223422847036</v>
      </c>
      <c r="K20" s="20">
        <v>7.0494384487080799</v>
      </c>
      <c r="L20" s="20">
        <v>101.586095009522</v>
      </c>
      <c r="N20" s="3">
        <v>3631</v>
      </c>
      <c r="O20" s="3">
        <v>1915</v>
      </c>
      <c r="P20" s="3">
        <v>673</v>
      </c>
      <c r="Q20" s="3">
        <v>44</v>
      </c>
      <c r="R20" s="3">
        <v>46</v>
      </c>
      <c r="S20" s="3">
        <v>1</v>
      </c>
      <c r="T20" s="71">
        <v>95</v>
      </c>
    </row>
    <row r="21" spans="1:20" x14ac:dyDescent="0.35">
      <c r="A21" s="12" t="s">
        <v>24</v>
      </c>
      <c r="B21" s="12" t="s">
        <v>48</v>
      </c>
      <c r="C21" s="5" t="s">
        <v>32</v>
      </c>
      <c r="D21" s="19">
        <v>166</v>
      </c>
      <c r="E21" s="19">
        <v>16733</v>
      </c>
      <c r="F21" s="19">
        <v>578.94719001258227</v>
      </c>
      <c r="G21" s="3">
        <v>23</v>
      </c>
      <c r="H21" s="20">
        <v>505.38564139258898</v>
      </c>
      <c r="I21" s="20">
        <v>77.391045033892013</v>
      </c>
      <c r="J21" s="66">
        <f t="shared" si="0"/>
        <v>582.77668642648098</v>
      </c>
      <c r="K21" s="20">
        <v>6.5260348602890197</v>
      </c>
      <c r="L21" s="20">
        <v>70.865010173602997</v>
      </c>
      <c r="N21" s="3">
        <v>3817</v>
      </c>
      <c r="O21" s="3">
        <v>1688</v>
      </c>
      <c r="P21" s="3">
        <v>653</v>
      </c>
      <c r="Q21" s="3">
        <v>21</v>
      </c>
      <c r="R21" s="3">
        <v>35</v>
      </c>
      <c r="S21" s="3">
        <v>1</v>
      </c>
      <c r="T21" s="71">
        <v>66</v>
      </c>
    </row>
    <row r="22" spans="1:20" x14ac:dyDescent="0.35">
      <c r="A22" s="12" t="s">
        <v>25</v>
      </c>
      <c r="B22" s="12" t="s">
        <v>63</v>
      </c>
      <c r="C22" s="5" t="s">
        <v>10</v>
      </c>
      <c r="D22" s="19">
        <v>182</v>
      </c>
      <c r="E22" s="19">
        <v>14778</v>
      </c>
      <c r="F22" s="19">
        <v>583.64928577592013</v>
      </c>
      <c r="G22" s="3">
        <v>13</v>
      </c>
      <c r="H22" s="20">
        <v>509.43950453354142</v>
      </c>
      <c r="I22" s="20">
        <v>85.471397340063305</v>
      </c>
      <c r="J22" s="66">
        <f t="shared" si="0"/>
        <v>594.91090187360476</v>
      </c>
      <c r="K22" s="20">
        <v>15.398438279448101</v>
      </c>
      <c r="L22" s="20">
        <v>70.072959060615204</v>
      </c>
      <c r="N22" s="3">
        <v>2670</v>
      </c>
      <c r="O22" s="3">
        <v>1640</v>
      </c>
      <c r="P22" s="3">
        <v>405</v>
      </c>
      <c r="Q22" s="3">
        <v>16</v>
      </c>
      <c r="R22" s="3">
        <v>32</v>
      </c>
      <c r="S22" s="3">
        <v>1</v>
      </c>
      <c r="T22" s="71">
        <v>66</v>
      </c>
    </row>
    <row r="23" spans="1:20" x14ac:dyDescent="0.35">
      <c r="A23" s="12" t="s">
        <v>24</v>
      </c>
      <c r="B23" s="12" t="s">
        <v>48</v>
      </c>
      <c r="C23" s="3" t="s">
        <v>11</v>
      </c>
      <c r="D23" s="19">
        <v>266</v>
      </c>
      <c r="E23" s="19">
        <v>23262</v>
      </c>
      <c r="F23" s="19">
        <v>835.78699932384905</v>
      </c>
      <c r="G23" s="3">
        <v>16</v>
      </c>
      <c r="H23" s="20">
        <v>693.24559445169041</v>
      </c>
      <c r="I23" s="20">
        <v>126.52419794994589</v>
      </c>
      <c r="J23" s="66">
        <f t="shared" si="0"/>
        <v>819.76979240163632</v>
      </c>
      <c r="K23" s="20">
        <v>4.67477210380288</v>
      </c>
      <c r="L23" s="20">
        <v>121.84942584614301</v>
      </c>
      <c r="N23" s="3">
        <v>4277</v>
      </c>
      <c r="O23" s="3">
        <v>2201</v>
      </c>
      <c r="P23" s="3">
        <v>734</v>
      </c>
      <c r="Q23" s="3">
        <v>18</v>
      </c>
      <c r="R23" s="3">
        <v>34</v>
      </c>
      <c r="S23" s="3" t="s">
        <v>105</v>
      </c>
      <c r="T23" s="71">
        <v>57</v>
      </c>
    </row>
    <row r="24" spans="1:20" x14ac:dyDescent="0.35">
      <c r="A24" s="12" t="s">
        <v>25</v>
      </c>
      <c r="B24" s="12" t="s">
        <v>55</v>
      </c>
      <c r="C24" s="3" t="s">
        <v>33</v>
      </c>
      <c r="D24" s="19">
        <v>436</v>
      </c>
      <c r="E24" s="19">
        <v>24872</v>
      </c>
      <c r="F24" s="19">
        <v>1223.6088744833971</v>
      </c>
      <c r="G24" s="3">
        <v>21</v>
      </c>
      <c r="H24" s="20">
        <v>935.87402470129177</v>
      </c>
      <c r="I24" s="20">
        <v>240.26146524254091</v>
      </c>
      <c r="J24" s="66">
        <f t="shared" si="0"/>
        <v>1176.1354899438327</v>
      </c>
      <c r="K24" s="20">
        <v>12.164395113351899</v>
      </c>
      <c r="L24" s="20">
        <v>228.09707012918901</v>
      </c>
      <c r="N24" s="3">
        <v>5118</v>
      </c>
      <c r="O24" s="3">
        <v>3170</v>
      </c>
      <c r="P24" s="3">
        <v>1076</v>
      </c>
      <c r="Q24" s="3">
        <v>71</v>
      </c>
      <c r="R24" s="3">
        <v>96</v>
      </c>
      <c r="S24" s="3">
        <v>3</v>
      </c>
      <c r="T24" s="71">
        <v>210</v>
      </c>
    </row>
    <row r="25" spans="1:20" x14ac:dyDescent="0.35">
      <c r="A25" s="12" t="s">
        <v>26</v>
      </c>
      <c r="B25" s="12" t="s">
        <v>65</v>
      </c>
      <c r="C25" s="5" t="s">
        <v>34</v>
      </c>
      <c r="D25" s="19">
        <v>121</v>
      </c>
      <c r="E25" s="19">
        <v>8682</v>
      </c>
      <c r="F25" s="19">
        <v>295</v>
      </c>
      <c r="G25" s="3">
        <v>32</v>
      </c>
      <c r="H25" s="20">
        <v>209.34097767048851</v>
      </c>
      <c r="I25" s="20">
        <v>54.827398913699497</v>
      </c>
      <c r="J25" s="66">
        <f t="shared" si="0"/>
        <v>264.16837658418802</v>
      </c>
      <c r="K25" s="20">
        <v>9.9686179843090006</v>
      </c>
      <c r="L25" s="20">
        <v>44.858780929390498</v>
      </c>
      <c r="N25" s="3">
        <v>1993</v>
      </c>
      <c r="O25" s="3">
        <v>986</v>
      </c>
      <c r="P25" s="3">
        <v>471</v>
      </c>
      <c r="Q25" s="3">
        <v>17</v>
      </c>
      <c r="R25" s="3">
        <v>34</v>
      </c>
      <c r="S25" s="3" t="s">
        <v>105</v>
      </c>
      <c r="T25" s="71">
        <v>60</v>
      </c>
    </row>
    <row r="26" spans="1:20" x14ac:dyDescent="0.35">
      <c r="A26" s="12" t="s">
        <v>25</v>
      </c>
      <c r="B26" s="12" t="s">
        <v>55</v>
      </c>
      <c r="C26" s="3" t="s">
        <v>35</v>
      </c>
      <c r="D26" s="19">
        <v>868</v>
      </c>
      <c r="E26" s="19">
        <v>46507</v>
      </c>
      <c r="F26" s="19">
        <v>2116.1969105995731</v>
      </c>
      <c r="G26" s="3">
        <v>20</v>
      </c>
      <c r="H26" s="20">
        <v>1682.791235286267</v>
      </c>
      <c r="I26" s="20">
        <v>409.46333463473349</v>
      </c>
      <c r="J26" s="66">
        <f t="shared" si="0"/>
        <v>2092.2545699210004</v>
      </c>
      <c r="K26" s="20">
        <v>15.8635404333665</v>
      </c>
      <c r="L26" s="20">
        <v>393.59979420136699</v>
      </c>
      <c r="N26" s="3">
        <v>10350</v>
      </c>
      <c r="O26" s="3">
        <v>6437</v>
      </c>
      <c r="P26" s="3">
        <v>2125</v>
      </c>
      <c r="Q26" s="3">
        <v>110</v>
      </c>
      <c r="R26" s="3">
        <v>228</v>
      </c>
      <c r="S26" s="3">
        <v>7</v>
      </c>
      <c r="T26" s="71">
        <v>426</v>
      </c>
    </row>
    <row r="27" spans="1:20" x14ac:dyDescent="0.35">
      <c r="A27" s="12" t="s">
        <v>25</v>
      </c>
      <c r="B27" s="12" t="s">
        <v>56</v>
      </c>
      <c r="C27" s="5" t="s">
        <v>12</v>
      </c>
      <c r="D27" s="19">
        <v>438</v>
      </c>
      <c r="E27" s="19">
        <v>28257</v>
      </c>
      <c r="F27" s="19">
        <v>1132.1813052692889</v>
      </c>
      <c r="G27" s="3">
        <v>24</v>
      </c>
      <c r="H27" s="20">
        <v>936.43957855831491</v>
      </c>
      <c r="I27" s="20">
        <v>206.65126042521891</v>
      </c>
      <c r="J27" s="66">
        <f t="shared" si="0"/>
        <v>1143.0908389835338</v>
      </c>
      <c r="K27" s="20">
        <v>10.6932614789529</v>
      </c>
      <c r="L27" s="20">
        <v>195.957998946266</v>
      </c>
      <c r="N27" s="3">
        <v>6185</v>
      </c>
      <c r="O27" s="3">
        <v>3602</v>
      </c>
      <c r="P27" s="3">
        <v>1418</v>
      </c>
      <c r="Q27" s="3">
        <v>87</v>
      </c>
      <c r="R27" s="3">
        <v>131</v>
      </c>
      <c r="S27" s="3">
        <v>2</v>
      </c>
      <c r="T27" s="71">
        <v>219</v>
      </c>
    </row>
    <row r="28" spans="1:20" x14ac:dyDescent="0.35">
      <c r="A28" s="12" t="s">
        <v>24</v>
      </c>
      <c r="B28" s="12" t="s">
        <v>57</v>
      </c>
      <c r="C28" s="5" t="s">
        <v>13</v>
      </c>
      <c r="D28" s="19">
        <v>1536</v>
      </c>
      <c r="E28" s="19">
        <v>110758</v>
      </c>
      <c r="F28" s="19">
        <v>4462.3455634651373</v>
      </c>
      <c r="G28" s="3">
        <v>25</v>
      </c>
      <c r="H28" s="20">
        <v>3584.7743782600519</v>
      </c>
      <c r="I28" s="20">
        <v>662.93656192228536</v>
      </c>
      <c r="J28" s="66">
        <f t="shared" si="0"/>
        <v>4247.7109401823373</v>
      </c>
      <c r="K28" s="20">
        <v>69.538260461580293</v>
      </c>
      <c r="L28" s="20">
        <v>593.39830146070506</v>
      </c>
      <c r="N28" s="3">
        <v>26697</v>
      </c>
      <c r="O28" s="3">
        <v>12514</v>
      </c>
      <c r="P28" s="3">
        <v>5917</v>
      </c>
      <c r="Q28" s="3">
        <v>221</v>
      </c>
      <c r="R28" s="3">
        <v>372</v>
      </c>
      <c r="S28" s="3">
        <v>6</v>
      </c>
      <c r="T28" s="71">
        <v>696</v>
      </c>
    </row>
    <row r="29" spans="1:20" x14ac:dyDescent="0.35">
      <c r="A29" s="12" t="s">
        <v>25</v>
      </c>
      <c r="B29" s="12" t="s">
        <v>58</v>
      </c>
      <c r="C29" s="5" t="s">
        <v>36</v>
      </c>
      <c r="D29" s="19">
        <v>253</v>
      </c>
      <c r="E29" s="19">
        <v>21914</v>
      </c>
      <c r="F29" s="19">
        <v>656.10007379353829</v>
      </c>
      <c r="G29" s="3">
        <v>14</v>
      </c>
      <c r="H29" s="20">
        <v>561.13829258459066</v>
      </c>
      <c r="I29" s="20">
        <v>59.318137378363701</v>
      </c>
      <c r="J29" s="66">
        <f t="shared" si="0"/>
        <v>620.45642996295442</v>
      </c>
      <c r="K29" s="20">
        <v>3.4281515938334</v>
      </c>
      <c r="L29" s="20">
        <v>55.889985784530303</v>
      </c>
      <c r="N29" s="3">
        <v>4113</v>
      </c>
      <c r="O29" s="3">
        <v>2099</v>
      </c>
      <c r="P29" s="3">
        <v>555</v>
      </c>
      <c r="Q29" s="3">
        <v>21</v>
      </c>
      <c r="R29" s="3">
        <v>53</v>
      </c>
      <c r="S29" s="3">
        <v>1</v>
      </c>
      <c r="T29" s="71">
        <v>86</v>
      </c>
    </row>
    <row r="30" spans="1:20" x14ac:dyDescent="0.35">
      <c r="A30" s="12" t="s">
        <v>25</v>
      </c>
      <c r="B30" s="12" t="s">
        <v>58</v>
      </c>
      <c r="C30" s="5" t="s">
        <v>37</v>
      </c>
      <c r="D30" s="19">
        <v>551</v>
      </c>
      <c r="E30" s="19">
        <v>38799</v>
      </c>
      <c r="F30" s="19">
        <v>1818.9909795440931</v>
      </c>
      <c r="G30" s="3">
        <v>21</v>
      </c>
      <c r="H30" s="20">
        <v>1396.5378186983889</v>
      </c>
      <c r="I30" s="20">
        <v>381.3692590618212</v>
      </c>
      <c r="J30" s="66">
        <f t="shared" si="0"/>
        <v>1777.9070777602101</v>
      </c>
      <c r="K30" s="20">
        <v>75.878593286134205</v>
      </c>
      <c r="L30" s="20">
        <v>305.49066577568698</v>
      </c>
      <c r="N30" s="3">
        <v>8294</v>
      </c>
      <c r="O30" s="3">
        <v>4863</v>
      </c>
      <c r="P30" s="3">
        <v>1324</v>
      </c>
      <c r="Q30" s="3">
        <v>75</v>
      </c>
      <c r="R30" s="3">
        <v>134</v>
      </c>
      <c r="S30" s="3">
        <v>5</v>
      </c>
      <c r="T30" s="71">
        <v>233</v>
      </c>
    </row>
    <row r="31" spans="1:20" x14ac:dyDescent="0.35">
      <c r="A31" s="12" t="s">
        <v>25</v>
      </c>
      <c r="B31" s="12" t="s">
        <v>59</v>
      </c>
      <c r="C31" s="5" t="s">
        <v>38</v>
      </c>
      <c r="D31" s="19">
        <v>1105</v>
      </c>
      <c r="E31" s="19">
        <v>71632</v>
      </c>
      <c r="F31" s="19">
        <v>3013.4895330652525</v>
      </c>
      <c r="G31" s="3">
        <v>17</v>
      </c>
      <c r="H31" s="20">
        <v>2407.536341830064</v>
      </c>
      <c r="I31" s="20">
        <v>547.87173064151682</v>
      </c>
      <c r="J31" s="66">
        <f t="shared" si="0"/>
        <v>2955.4080724715809</v>
      </c>
      <c r="K31" s="20">
        <v>83.054876908409796</v>
      </c>
      <c r="L31" s="20">
        <v>464.816853733107</v>
      </c>
      <c r="N31" s="3">
        <v>16028</v>
      </c>
      <c r="O31" s="3">
        <v>8433</v>
      </c>
      <c r="P31" s="3">
        <v>2401</v>
      </c>
      <c r="Q31" s="3">
        <v>92</v>
      </c>
      <c r="R31" s="3">
        <v>210</v>
      </c>
      <c r="S31" s="3">
        <v>3</v>
      </c>
      <c r="T31" s="71">
        <v>356</v>
      </c>
    </row>
    <row r="32" spans="1:20" x14ac:dyDescent="0.35">
      <c r="A32" s="12" t="s">
        <v>24</v>
      </c>
      <c r="B32" s="12" t="s">
        <v>60</v>
      </c>
      <c r="C32" s="5" t="s">
        <v>39</v>
      </c>
      <c r="D32" s="19">
        <v>737</v>
      </c>
      <c r="E32" s="19">
        <v>45915</v>
      </c>
      <c r="F32" s="19">
        <v>2011.3552080989348</v>
      </c>
      <c r="G32" s="3">
        <v>30</v>
      </c>
      <c r="H32" s="20">
        <v>1583.998138596588</v>
      </c>
      <c r="I32" s="20">
        <v>373.98278621580272</v>
      </c>
      <c r="J32" s="66">
        <f t="shared" si="0"/>
        <v>1957.9809248123906</v>
      </c>
      <c r="K32" s="20">
        <v>50.235388487819698</v>
      </c>
      <c r="L32" s="20">
        <v>323.74739772798301</v>
      </c>
      <c r="N32" s="3">
        <v>11205</v>
      </c>
      <c r="O32" s="3">
        <v>5917</v>
      </c>
      <c r="P32" s="3">
        <v>2309</v>
      </c>
      <c r="Q32" s="3">
        <v>106</v>
      </c>
      <c r="R32" s="3">
        <v>171</v>
      </c>
      <c r="S32" s="3">
        <v>5</v>
      </c>
      <c r="T32" s="71">
        <v>383</v>
      </c>
    </row>
    <row r="33" spans="1:20" x14ac:dyDescent="0.35">
      <c r="A33" s="12" t="s">
        <v>24</v>
      </c>
      <c r="B33" s="12" t="s">
        <v>61</v>
      </c>
      <c r="C33" s="5" t="s">
        <v>14</v>
      </c>
      <c r="D33" s="19">
        <v>852</v>
      </c>
      <c r="E33" s="19">
        <v>60954</v>
      </c>
      <c r="F33" s="19">
        <v>2720.4445761465122</v>
      </c>
      <c r="G33" s="3">
        <v>27</v>
      </c>
      <c r="H33" s="20">
        <v>2126.287693776897</v>
      </c>
      <c r="I33" s="20">
        <v>470.70891896569327</v>
      </c>
      <c r="J33" s="66">
        <f t="shared" si="0"/>
        <v>2596.9966127425901</v>
      </c>
      <c r="K33" s="20">
        <v>64.557023897556306</v>
      </c>
      <c r="L33" s="20">
        <v>406.15189506813698</v>
      </c>
      <c r="N33" s="3">
        <v>14030</v>
      </c>
      <c r="O33" s="3">
        <v>6366</v>
      </c>
      <c r="P33" s="3">
        <v>3030</v>
      </c>
      <c r="Q33" s="3">
        <v>102</v>
      </c>
      <c r="R33" s="3">
        <v>149</v>
      </c>
      <c r="S33" s="3">
        <v>4</v>
      </c>
      <c r="T33" s="71">
        <v>301</v>
      </c>
    </row>
    <row r="34" spans="1:20" x14ac:dyDescent="0.35">
      <c r="A34" s="12" t="s">
        <v>26</v>
      </c>
      <c r="B34" s="12" t="s">
        <v>62</v>
      </c>
      <c r="C34" s="5" t="s">
        <v>40</v>
      </c>
      <c r="D34" s="102"/>
      <c r="E34" s="19">
        <v>33670</v>
      </c>
      <c r="F34" s="102"/>
      <c r="G34" s="3">
        <v>38</v>
      </c>
      <c r="H34" s="20">
        <v>0</v>
      </c>
      <c r="I34" s="20">
        <v>0</v>
      </c>
      <c r="J34" s="66">
        <f t="shared" si="0"/>
        <v>0</v>
      </c>
      <c r="K34" s="20"/>
      <c r="L34" s="20"/>
      <c r="N34" s="3">
        <v>7928</v>
      </c>
      <c r="O34" s="3">
        <v>3856</v>
      </c>
      <c r="P34" s="3">
        <v>1866</v>
      </c>
      <c r="Q34" s="3">
        <v>113</v>
      </c>
      <c r="R34" s="3">
        <v>160</v>
      </c>
      <c r="S34" s="3">
        <v>4</v>
      </c>
      <c r="T34" s="71">
        <v>278</v>
      </c>
    </row>
    <row r="35" spans="1:20" x14ac:dyDescent="0.35">
      <c r="A35" s="12" t="s">
        <v>24</v>
      </c>
      <c r="B35" s="12" t="s">
        <v>60</v>
      </c>
      <c r="C35" s="5" t="s">
        <v>15</v>
      </c>
      <c r="D35" s="19">
        <v>531</v>
      </c>
      <c r="E35" s="19">
        <v>35314</v>
      </c>
      <c r="F35" s="19">
        <v>1626.6790182164373</v>
      </c>
      <c r="G35" s="3">
        <v>24</v>
      </c>
      <c r="H35" s="20">
        <v>1346.4109822761475</v>
      </c>
      <c r="I35" s="20">
        <v>323.30503702454428</v>
      </c>
      <c r="J35" s="66">
        <f t="shared" si="0"/>
        <v>1669.7160193006916</v>
      </c>
      <c r="K35" s="20">
        <v>49.193434057118303</v>
      </c>
      <c r="L35" s="20">
        <v>274.11160296742599</v>
      </c>
      <c r="N35" s="3">
        <v>7774</v>
      </c>
      <c r="O35" s="3">
        <v>4184</v>
      </c>
      <c r="P35" s="3">
        <v>1570</v>
      </c>
      <c r="Q35" s="3">
        <v>81</v>
      </c>
      <c r="R35" s="3">
        <v>111</v>
      </c>
      <c r="S35" s="3">
        <v>2</v>
      </c>
      <c r="T35" s="71">
        <v>204</v>
      </c>
    </row>
    <row r="36" spans="1:20" x14ac:dyDescent="0.35">
      <c r="A36" s="12" t="s">
        <v>25</v>
      </c>
      <c r="B36" s="12" t="s">
        <v>63</v>
      </c>
      <c r="C36" s="5" t="s">
        <v>41</v>
      </c>
      <c r="D36" s="19">
        <v>879</v>
      </c>
      <c r="E36" s="19">
        <v>45947</v>
      </c>
      <c r="F36" s="19">
        <v>2190.5750949006451</v>
      </c>
      <c r="G36" s="3">
        <v>22</v>
      </c>
      <c r="H36" s="20">
        <v>1770.5905406509821</v>
      </c>
      <c r="I36" s="20">
        <v>374.83721736931886</v>
      </c>
      <c r="J36" s="66">
        <f t="shared" si="0"/>
        <v>2145.4277580203011</v>
      </c>
      <c r="K36" s="20">
        <v>26.609930931673901</v>
      </c>
      <c r="L36" s="20">
        <v>348.22728643764498</v>
      </c>
      <c r="N36" s="3">
        <v>11233</v>
      </c>
      <c r="O36" s="3">
        <v>6143</v>
      </c>
      <c r="P36" s="3">
        <v>2150</v>
      </c>
      <c r="Q36" s="3">
        <v>122</v>
      </c>
      <c r="R36" s="3">
        <v>174</v>
      </c>
      <c r="S36" s="3">
        <v>3</v>
      </c>
      <c r="T36" s="71">
        <v>352</v>
      </c>
    </row>
    <row r="37" spans="1:20" x14ac:dyDescent="0.35">
      <c r="A37" s="12" t="s">
        <v>26</v>
      </c>
      <c r="B37" s="12" t="s">
        <v>64</v>
      </c>
      <c r="C37" s="5" t="s">
        <v>42</v>
      </c>
      <c r="D37" s="19">
        <v>2113</v>
      </c>
      <c r="E37" s="19">
        <v>115237</v>
      </c>
      <c r="F37" s="19">
        <v>6454.3607174322105</v>
      </c>
      <c r="G37" s="3">
        <v>36</v>
      </c>
      <c r="H37" s="20">
        <v>4893.2965475464935</v>
      </c>
      <c r="I37" s="20">
        <v>1382.8963866886188</v>
      </c>
      <c r="J37" s="66">
        <f t="shared" si="0"/>
        <v>6276.1929342351123</v>
      </c>
      <c r="K37" s="20">
        <v>142.59330591201899</v>
      </c>
      <c r="L37" s="20">
        <v>1240.3030807765999</v>
      </c>
      <c r="N37" s="3">
        <v>29807</v>
      </c>
      <c r="O37" s="3">
        <v>12681</v>
      </c>
      <c r="P37" s="3">
        <v>6748</v>
      </c>
      <c r="Q37" s="3">
        <v>310</v>
      </c>
      <c r="R37" s="3">
        <v>539</v>
      </c>
      <c r="S37" s="3">
        <v>5</v>
      </c>
      <c r="T37" s="71">
        <v>926</v>
      </c>
    </row>
    <row r="38" spans="1:20" x14ac:dyDescent="0.35">
      <c r="A38" s="12" t="s">
        <v>26</v>
      </c>
      <c r="B38" s="12" t="s">
        <v>65</v>
      </c>
      <c r="C38" s="5" t="s">
        <v>43</v>
      </c>
      <c r="D38" s="19">
        <v>901</v>
      </c>
      <c r="E38" s="19">
        <v>53041</v>
      </c>
      <c r="F38" s="19">
        <v>2151.5187275687117</v>
      </c>
      <c r="G38" s="3">
        <v>26</v>
      </c>
      <c r="H38" s="20">
        <v>1628.0420714760949</v>
      </c>
      <c r="I38" s="20">
        <v>411.24839489424141</v>
      </c>
      <c r="J38" s="66">
        <f t="shared" si="0"/>
        <v>2039.2904663703362</v>
      </c>
      <c r="K38" s="20">
        <v>47.051493944687401</v>
      </c>
      <c r="L38" s="20">
        <v>364.19690094955399</v>
      </c>
      <c r="N38" s="3">
        <v>13326</v>
      </c>
      <c r="O38" s="3">
        <v>5813</v>
      </c>
      <c r="P38" s="3">
        <v>2462</v>
      </c>
      <c r="Q38" s="3">
        <v>76</v>
      </c>
      <c r="R38" s="3">
        <v>125</v>
      </c>
      <c r="S38" s="3">
        <v>3</v>
      </c>
      <c r="T38" s="71">
        <v>236</v>
      </c>
    </row>
    <row r="39" spans="1:20" x14ac:dyDescent="0.35">
      <c r="A39" s="12" t="s">
        <v>23</v>
      </c>
      <c r="B39" s="12" t="s">
        <v>66</v>
      </c>
      <c r="C39" s="5" t="s">
        <v>16</v>
      </c>
      <c r="D39" s="19">
        <v>762</v>
      </c>
      <c r="E39" s="19">
        <v>51640</v>
      </c>
      <c r="F39" s="19">
        <v>2277.0017016481561</v>
      </c>
      <c r="G39" s="3">
        <v>33</v>
      </c>
      <c r="H39" s="20">
        <v>1649.279007928287</v>
      </c>
      <c r="I39" s="20">
        <v>468.42268793581371</v>
      </c>
      <c r="J39" s="66">
        <f t="shared" si="0"/>
        <v>2117.7016958641007</v>
      </c>
      <c r="K39" s="20">
        <v>78.971722495158701</v>
      </c>
      <c r="L39" s="20">
        <v>389.45096544065501</v>
      </c>
      <c r="N39" s="3">
        <v>11893</v>
      </c>
      <c r="O39" s="3">
        <v>6670</v>
      </c>
      <c r="P39" s="3">
        <v>2599</v>
      </c>
      <c r="Q39" s="3">
        <v>165</v>
      </c>
      <c r="R39" s="3">
        <v>239</v>
      </c>
      <c r="S39" s="3">
        <v>3</v>
      </c>
      <c r="T39" s="71">
        <v>427</v>
      </c>
    </row>
    <row r="40" spans="1:20" x14ac:dyDescent="0.35">
      <c r="A40" s="12" t="s">
        <v>26</v>
      </c>
      <c r="B40" s="12" t="s">
        <v>62</v>
      </c>
      <c r="C40" s="3" t="s">
        <v>17</v>
      </c>
      <c r="D40" s="19">
        <v>577</v>
      </c>
      <c r="E40" s="19">
        <v>40600</v>
      </c>
      <c r="F40" s="19">
        <v>1676.0673783760369</v>
      </c>
      <c r="G40" s="3">
        <v>37</v>
      </c>
      <c r="H40" s="20">
        <v>1298.6179184928781</v>
      </c>
      <c r="I40" s="20">
        <v>295.7361265517556</v>
      </c>
      <c r="J40" s="66">
        <f t="shared" si="0"/>
        <v>1594.3540450446337</v>
      </c>
      <c r="K40" s="20">
        <v>32.619763870488597</v>
      </c>
      <c r="L40" s="20">
        <v>263.11636268126699</v>
      </c>
      <c r="N40" s="3">
        <v>9955</v>
      </c>
      <c r="O40" s="3">
        <v>5067</v>
      </c>
      <c r="P40" s="3">
        <v>2496</v>
      </c>
      <c r="Q40" s="3">
        <v>129</v>
      </c>
      <c r="R40" s="3">
        <v>219</v>
      </c>
      <c r="S40" s="3">
        <v>1</v>
      </c>
      <c r="T40" s="71">
        <v>388</v>
      </c>
    </row>
    <row r="41" spans="1:20" x14ac:dyDescent="0.35">
      <c r="A41" s="12" t="s">
        <v>23</v>
      </c>
      <c r="B41" s="12" t="s">
        <v>67</v>
      </c>
      <c r="C41" s="5" t="s">
        <v>44</v>
      </c>
      <c r="D41" s="19">
        <v>533</v>
      </c>
      <c r="E41" s="19">
        <v>38210</v>
      </c>
      <c r="F41" s="19">
        <v>1624.160543295754</v>
      </c>
      <c r="G41" s="3">
        <v>19</v>
      </c>
      <c r="H41" s="20">
        <v>1324.5423046117749</v>
      </c>
      <c r="I41" s="20">
        <v>230.78897923645422</v>
      </c>
      <c r="J41" s="66">
        <f t="shared" si="0"/>
        <v>1555.3312838482291</v>
      </c>
      <c r="K41" s="20">
        <v>19.498067465153198</v>
      </c>
      <c r="L41" s="20">
        <v>211.29091177130101</v>
      </c>
      <c r="N41" s="3">
        <v>7966</v>
      </c>
      <c r="O41" s="3">
        <v>4843</v>
      </c>
      <c r="P41" s="3">
        <v>1251</v>
      </c>
      <c r="Q41" s="3">
        <v>68</v>
      </c>
      <c r="R41" s="3">
        <v>109</v>
      </c>
      <c r="S41" s="3">
        <v>1</v>
      </c>
      <c r="T41" s="71">
        <v>240</v>
      </c>
    </row>
    <row r="42" spans="1:20" x14ac:dyDescent="0.35">
      <c r="A42" s="12" t="s">
        <v>25</v>
      </c>
      <c r="B42" s="12" t="s">
        <v>55</v>
      </c>
      <c r="C42" s="3" t="s">
        <v>18</v>
      </c>
      <c r="D42" s="19">
        <v>165</v>
      </c>
      <c r="E42" s="19">
        <v>7743</v>
      </c>
      <c r="F42" s="19">
        <v>410.62530478215871</v>
      </c>
      <c r="G42" s="3">
        <v>15</v>
      </c>
      <c r="H42" s="20">
        <v>346.69421639438031</v>
      </c>
      <c r="I42" s="20">
        <v>52.780584719943398</v>
      </c>
      <c r="J42" s="66">
        <f t="shared" si="0"/>
        <v>399.47480111432372</v>
      </c>
      <c r="K42" s="20">
        <v>0</v>
      </c>
      <c r="L42" s="20">
        <v>52.780584719943398</v>
      </c>
      <c r="N42" s="3">
        <v>1705</v>
      </c>
      <c r="O42" s="3">
        <v>1044</v>
      </c>
      <c r="P42" s="3">
        <v>252</v>
      </c>
      <c r="Q42" s="3">
        <v>19</v>
      </c>
      <c r="R42" s="3">
        <v>30</v>
      </c>
      <c r="S42" s="3" t="s">
        <v>105</v>
      </c>
      <c r="T42" s="71">
        <v>57</v>
      </c>
    </row>
    <row r="43" spans="1:20" x14ac:dyDescent="0.35">
      <c r="A43" s="12" t="s">
        <v>25</v>
      </c>
      <c r="B43" s="12" t="s">
        <v>63</v>
      </c>
      <c r="C43" s="3" t="s">
        <v>19</v>
      </c>
      <c r="D43" s="19">
        <v>480</v>
      </c>
      <c r="E43" s="19">
        <v>29973</v>
      </c>
      <c r="F43" s="19">
        <v>1182.866731164781</v>
      </c>
      <c r="G43" s="3">
        <v>19</v>
      </c>
      <c r="H43" s="20">
        <v>921.73946058231161</v>
      </c>
      <c r="I43" s="20">
        <v>224.06905151129041</v>
      </c>
      <c r="J43" s="66">
        <f t="shared" si="0"/>
        <v>1145.8085120936021</v>
      </c>
      <c r="K43" s="20">
        <v>12.7703914495224</v>
      </c>
      <c r="L43" s="20">
        <v>211.298660061768</v>
      </c>
      <c r="N43" s="3">
        <v>5990</v>
      </c>
      <c r="O43" s="3">
        <v>3635</v>
      </c>
      <c r="P43" s="3">
        <v>1031</v>
      </c>
      <c r="Q43" s="3">
        <v>65</v>
      </c>
      <c r="R43" s="3">
        <v>93</v>
      </c>
      <c r="S43" s="3">
        <v>2</v>
      </c>
      <c r="T43" s="71">
        <v>170</v>
      </c>
    </row>
    <row r="44" spans="1:20" x14ac:dyDescent="0.35">
      <c r="A44" s="12" t="s">
        <v>23</v>
      </c>
      <c r="B44" s="12" t="s">
        <v>67</v>
      </c>
      <c r="C44" s="5" t="s">
        <v>20</v>
      </c>
      <c r="D44" s="19">
        <v>710</v>
      </c>
      <c r="E44" s="19">
        <v>39647</v>
      </c>
      <c r="F44" s="19">
        <v>1933.9189818659179</v>
      </c>
      <c r="G44" s="3">
        <v>25</v>
      </c>
      <c r="H44" s="20">
        <v>1661.7159628016911</v>
      </c>
      <c r="I44" s="20">
        <v>294.12474372170379</v>
      </c>
      <c r="J44" s="66">
        <f t="shared" si="0"/>
        <v>1955.8407065233951</v>
      </c>
      <c r="K44" s="20">
        <v>29.071333019469801</v>
      </c>
      <c r="L44" s="20">
        <v>265.05341070223398</v>
      </c>
      <c r="N44" s="3">
        <v>8485</v>
      </c>
      <c r="O44" s="3">
        <v>5305</v>
      </c>
      <c r="P44" s="3">
        <v>1544</v>
      </c>
      <c r="Q44" s="3">
        <v>101</v>
      </c>
      <c r="R44" s="3">
        <v>157</v>
      </c>
      <c r="S44" s="3">
        <v>2</v>
      </c>
      <c r="T44" s="71">
        <v>318</v>
      </c>
    </row>
    <row r="45" spans="1:20" x14ac:dyDescent="0.35">
      <c r="A45" s="12" t="s">
        <v>26</v>
      </c>
      <c r="B45" s="12" t="s">
        <v>52</v>
      </c>
      <c r="C45" s="5" t="s">
        <v>21</v>
      </c>
      <c r="D45" s="19">
        <v>173</v>
      </c>
      <c r="E45" s="19">
        <v>12432</v>
      </c>
      <c r="F45" s="19">
        <v>559.09533585903876</v>
      </c>
      <c r="G45" s="3">
        <v>35</v>
      </c>
      <c r="H45" s="20">
        <v>393.74794978105683</v>
      </c>
      <c r="I45" s="20">
        <v>166.26904162438959</v>
      </c>
      <c r="J45" s="66">
        <f t="shared" si="0"/>
        <v>560.01699140544645</v>
      </c>
      <c r="K45" s="20">
        <v>35.131365616647599</v>
      </c>
      <c r="L45" s="20">
        <v>131.13767600774199</v>
      </c>
      <c r="N45" s="3">
        <v>3273</v>
      </c>
      <c r="O45" s="3">
        <v>1584</v>
      </c>
      <c r="P45" s="3">
        <v>685</v>
      </c>
      <c r="Q45" s="3">
        <v>31</v>
      </c>
      <c r="R45" s="3">
        <v>61</v>
      </c>
      <c r="S45" s="3">
        <v>2</v>
      </c>
      <c r="T45" s="71">
        <v>80</v>
      </c>
    </row>
    <row r="47" spans="1:20" s="17" customFormat="1" ht="18.5" x14ac:dyDescent="0.45">
      <c r="A47" s="73" t="s">
        <v>73</v>
      </c>
      <c r="B47" s="74"/>
      <c r="C47" s="73" t="s">
        <v>72</v>
      </c>
      <c r="D47" s="75">
        <f>SUM(D6:D45)</f>
        <v>24946</v>
      </c>
      <c r="E47" s="75">
        <f>SUM(E6:E45)</f>
        <v>1681725</v>
      </c>
      <c r="F47" s="76">
        <v>77992.077953538988</v>
      </c>
      <c r="G47" s="77">
        <v>28.4</v>
      </c>
      <c r="H47" s="75">
        <f>SUM(H6:H45)</f>
        <v>57261.3068079105</v>
      </c>
      <c r="I47" s="75">
        <f>SUM(I6:I45)</f>
        <v>13213.459811390796</v>
      </c>
      <c r="J47" s="75">
        <f>SUM(J6:J45)</f>
        <v>70474.766619301285</v>
      </c>
      <c r="K47" s="75">
        <f>SUM(K6:K45)</f>
        <v>1345.5042217718008</v>
      </c>
      <c r="L47" s="75">
        <f>SUM(L6:L45)</f>
        <v>11867.955589618994</v>
      </c>
      <c r="N47" s="78">
        <f t="shared" ref="N47:T47" si="1">SUM(N6:N46)</f>
        <v>393359</v>
      </c>
      <c r="O47" s="78">
        <f t="shared" si="1"/>
        <v>202901</v>
      </c>
      <c r="P47" s="78">
        <f t="shared" si="1"/>
        <v>84231</v>
      </c>
      <c r="Q47" s="78">
        <f t="shared" si="1"/>
        <v>4216</v>
      </c>
      <c r="R47" s="78">
        <f t="shared" si="1"/>
        <v>6287</v>
      </c>
      <c r="S47" s="78">
        <f t="shared" si="1"/>
        <v>134</v>
      </c>
      <c r="T47" s="78">
        <f t="shared" si="1"/>
        <v>12058</v>
      </c>
    </row>
    <row r="48" spans="1:20" x14ac:dyDescent="0.35">
      <c r="N48" s="68"/>
      <c r="O48" s="68"/>
      <c r="P48" s="68"/>
      <c r="T48" s="68"/>
    </row>
    <row r="49" spans="4:20" x14ac:dyDescent="0.35">
      <c r="D49" s="92"/>
      <c r="N49" s="69"/>
      <c r="O49" s="69"/>
      <c r="P49" s="69"/>
      <c r="T49" s="69"/>
    </row>
    <row r="50" spans="4:20" x14ac:dyDescent="0.35">
      <c r="J50" s="93"/>
    </row>
    <row r="51" spans="4:20" x14ac:dyDescent="0.35">
      <c r="L51" s="93"/>
    </row>
  </sheetData>
  <autoFilter ref="A5:T5" xr:uid="{00000000-0009-0000-0000-000000000000}">
    <sortState xmlns:xlrd2="http://schemas.microsoft.com/office/spreadsheetml/2017/richdata2" ref="A6:T45">
      <sortCondition ref="C5"/>
    </sortState>
  </autoFilter>
  <conditionalFormatting sqref="G6:G4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8" scale="49" fitToHeight="0" orientation="landscape" r:id="rId1"/>
  <headerFooter>
    <oddHeader>&amp;L&amp;"-,Gras"&amp;14Pôle innovation petite enfance et parentalité&amp;"-,Normal"&amp;11
Actions conjointes Département et CAF de la Seine-Saint-Denis</oddHead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8"/>
  <sheetViews>
    <sheetView zoomScale="85" zoomScaleNormal="85" zoomScalePageLayoutView="55" workbookViewId="0">
      <selection activeCell="J34" sqref="J34"/>
    </sheetView>
  </sheetViews>
  <sheetFormatPr baseColWidth="10" defaultRowHeight="14.5" x14ac:dyDescent="0.35"/>
  <cols>
    <col min="1" max="1" width="26.7265625" customWidth="1"/>
    <col min="2" max="2" width="25.81640625" customWidth="1"/>
    <col min="3" max="3" width="30.54296875" customWidth="1"/>
    <col min="5" max="5" width="13.7265625" bestFit="1" customWidth="1"/>
    <col min="6" max="6" width="15.26953125" bestFit="1" customWidth="1"/>
  </cols>
  <sheetData>
    <row r="1" spans="1:6" ht="21" x14ac:dyDescent="0.5">
      <c r="A1" s="6"/>
      <c r="B1" s="6"/>
      <c r="E1" s="23"/>
    </row>
    <row r="2" spans="1:6" ht="15.5" x14ac:dyDescent="0.35">
      <c r="A2" s="24" t="s">
        <v>128</v>
      </c>
      <c r="B2" s="24"/>
      <c r="C2" s="24"/>
      <c r="D2" s="24"/>
      <c r="E2" s="24"/>
      <c r="F2" s="24"/>
    </row>
    <row r="3" spans="1:6" x14ac:dyDescent="0.35">
      <c r="A3" s="25" t="s">
        <v>68</v>
      </c>
      <c r="B3" s="25" t="s">
        <v>121</v>
      </c>
      <c r="D3" s="25"/>
      <c r="E3" s="26"/>
      <c r="F3" s="25"/>
    </row>
    <row r="4" spans="1:6" ht="15" thickBot="1" x14ac:dyDescent="0.4">
      <c r="A4" s="25"/>
      <c r="B4" s="25"/>
      <c r="C4" s="25"/>
      <c r="D4" s="25"/>
      <c r="E4" s="26"/>
      <c r="F4" s="25"/>
    </row>
    <row r="5" spans="1:6" ht="58" thickBot="1" x14ac:dyDescent="0.4">
      <c r="A5" s="28" t="s">
        <v>69</v>
      </c>
      <c r="B5" s="43" t="s">
        <v>71</v>
      </c>
      <c r="C5" s="27" t="s">
        <v>77</v>
      </c>
      <c r="D5" s="29" t="s">
        <v>78</v>
      </c>
      <c r="E5" s="30" t="s">
        <v>79</v>
      </c>
      <c r="F5" s="31" t="s">
        <v>80</v>
      </c>
    </row>
    <row r="6" spans="1:6" ht="15" x14ac:dyDescent="0.35">
      <c r="A6" s="33" t="s">
        <v>26</v>
      </c>
      <c r="B6" s="44" t="s">
        <v>46</v>
      </c>
      <c r="C6" s="32" t="s">
        <v>0</v>
      </c>
      <c r="D6" s="34">
        <v>6.7000000000000004E-2</v>
      </c>
      <c r="E6" s="97">
        <v>0.16200000000000001</v>
      </c>
      <c r="F6" s="100">
        <f>SUM(D6:E6)</f>
        <v>0.22900000000000001</v>
      </c>
    </row>
    <row r="7" spans="1:6" ht="15" x14ac:dyDescent="0.35">
      <c r="A7" s="36" t="s">
        <v>23</v>
      </c>
      <c r="B7" s="45" t="s">
        <v>47</v>
      </c>
      <c r="C7" s="35" t="s">
        <v>27</v>
      </c>
      <c r="D7" s="37">
        <v>0.09</v>
      </c>
      <c r="E7" s="98">
        <v>0.22800000000000001</v>
      </c>
      <c r="F7" s="100">
        <f t="shared" ref="F7:F47" si="0">SUM(D7:E7)</f>
        <v>0.318</v>
      </c>
    </row>
    <row r="8" spans="1:6" ht="15" x14ac:dyDescent="0.35">
      <c r="A8" s="36" t="s">
        <v>24</v>
      </c>
      <c r="B8" s="45" t="s">
        <v>48</v>
      </c>
      <c r="C8" s="35" t="s">
        <v>1</v>
      </c>
      <c r="D8" s="37">
        <v>0.155</v>
      </c>
      <c r="E8" s="98">
        <v>0.28100000000000003</v>
      </c>
      <c r="F8" s="100">
        <f t="shared" si="0"/>
        <v>0.43600000000000005</v>
      </c>
    </row>
    <row r="9" spans="1:6" ht="15" x14ac:dyDescent="0.35">
      <c r="A9" s="36" t="s">
        <v>24</v>
      </c>
      <c r="B9" s="45" t="s">
        <v>49</v>
      </c>
      <c r="C9" s="35" t="s">
        <v>2</v>
      </c>
      <c r="D9" s="37">
        <v>5.1999999999999998E-2</v>
      </c>
      <c r="E9" s="98">
        <v>0.26200000000000001</v>
      </c>
      <c r="F9" s="100">
        <f t="shared" si="0"/>
        <v>0.314</v>
      </c>
    </row>
    <row r="10" spans="1:6" ht="15" x14ac:dyDescent="0.35">
      <c r="A10" s="36" t="s">
        <v>24</v>
      </c>
      <c r="B10" s="45" t="s">
        <v>50</v>
      </c>
      <c r="C10" s="35" t="s">
        <v>3</v>
      </c>
      <c r="D10" s="37">
        <v>0.109</v>
      </c>
      <c r="E10" s="98">
        <v>0.26800000000000002</v>
      </c>
      <c r="F10" s="100">
        <f t="shared" si="0"/>
        <v>0.377</v>
      </c>
    </row>
    <row r="11" spans="1:6" ht="15" x14ac:dyDescent="0.35">
      <c r="A11" s="36" t="s">
        <v>25</v>
      </c>
      <c r="B11" s="45" t="s">
        <v>56</v>
      </c>
      <c r="C11" s="35" t="s">
        <v>28</v>
      </c>
      <c r="D11" s="37">
        <v>5.8000000000000003E-2</v>
      </c>
      <c r="E11" s="98">
        <v>0.16700000000000001</v>
      </c>
      <c r="F11" s="100">
        <f t="shared" si="0"/>
        <v>0.22500000000000001</v>
      </c>
    </row>
    <row r="12" spans="1:6" ht="15" x14ac:dyDescent="0.35">
      <c r="A12" s="36" t="s">
        <v>25</v>
      </c>
      <c r="B12" s="45" t="s">
        <v>56</v>
      </c>
      <c r="C12" s="35" t="s">
        <v>4</v>
      </c>
      <c r="D12" s="37">
        <v>0.13900000000000001</v>
      </c>
      <c r="E12" s="98">
        <v>0.124</v>
      </c>
      <c r="F12" s="100">
        <f t="shared" si="0"/>
        <v>0.26300000000000001</v>
      </c>
    </row>
    <row r="13" spans="1:6" ht="15" x14ac:dyDescent="0.35">
      <c r="A13" s="36" t="s">
        <v>23</v>
      </c>
      <c r="B13" s="45" t="s">
        <v>51</v>
      </c>
      <c r="C13" s="35" t="s">
        <v>5</v>
      </c>
      <c r="D13" s="37">
        <v>0.08</v>
      </c>
      <c r="E13" s="98">
        <v>0.14699999999999999</v>
      </c>
      <c r="F13" s="100">
        <f t="shared" si="0"/>
        <v>0.22699999999999998</v>
      </c>
    </row>
    <row r="14" spans="1:6" ht="15" x14ac:dyDescent="0.35">
      <c r="A14" s="36" t="s">
        <v>23</v>
      </c>
      <c r="B14" s="45" t="s">
        <v>54</v>
      </c>
      <c r="C14" s="35" t="s">
        <v>6</v>
      </c>
      <c r="D14" s="37">
        <v>8.3000000000000004E-2</v>
      </c>
      <c r="E14" s="98">
        <v>0.23100000000000001</v>
      </c>
      <c r="F14" s="100">
        <f t="shared" si="0"/>
        <v>0.314</v>
      </c>
    </row>
    <row r="15" spans="1:6" ht="15" x14ac:dyDescent="0.35">
      <c r="A15" s="36" t="s">
        <v>26</v>
      </c>
      <c r="B15" s="45" t="s">
        <v>52</v>
      </c>
      <c r="C15" s="35" t="s">
        <v>29</v>
      </c>
      <c r="D15" s="37">
        <v>0.114</v>
      </c>
      <c r="E15" s="98">
        <v>0.21299999999999999</v>
      </c>
      <c r="F15" s="100">
        <f t="shared" si="0"/>
        <v>0.32700000000000001</v>
      </c>
    </row>
    <row r="16" spans="1:6" ht="15" x14ac:dyDescent="0.35">
      <c r="A16" s="36" t="s">
        <v>25</v>
      </c>
      <c r="B16" s="45" t="s">
        <v>58</v>
      </c>
      <c r="C16" s="35" t="s">
        <v>7</v>
      </c>
      <c r="D16" s="37">
        <v>0.19400000000000001</v>
      </c>
      <c r="E16" s="98">
        <v>0.20899999999999999</v>
      </c>
      <c r="F16" s="100">
        <f t="shared" si="0"/>
        <v>0.40300000000000002</v>
      </c>
    </row>
    <row r="17" spans="1:6" ht="15" x14ac:dyDescent="0.35">
      <c r="A17" s="36" t="s">
        <v>25</v>
      </c>
      <c r="B17" s="45" t="s">
        <v>59</v>
      </c>
      <c r="C17" s="35" t="s">
        <v>30</v>
      </c>
      <c r="D17" s="37">
        <v>0.42599999999999999</v>
      </c>
      <c r="E17" s="98">
        <v>0.308</v>
      </c>
      <c r="F17" s="100">
        <f t="shared" si="0"/>
        <v>0.73399999999999999</v>
      </c>
    </row>
    <row r="18" spans="1:6" ht="15" x14ac:dyDescent="0.35">
      <c r="A18" s="36" t="s">
        <v>26</v>
      </c>
      <c r="B18" s="45" t="s">
        <v>53</v>
      </c>
      <c r="C18" s="35" t="s">
        <v>8</v>
      </c>
      <c r="D18" s="37">
        <v>4.9000000000000002E-2</v>
      </c>
      <c r="E18" s="98">
        <v>0.16400000000000001</v>
      </c>
      <c r="F18" s="100">
        <f t="shared" si="0"/>
        <v>0.21300000000000002</v>
      </c>
    </row>
    <row r="19" spans="1:6" ht="15" x14ac:dyDescent="0.35">
      <c r="A19" s="36" t="s">
        <v>23</v>
      </c>
      <c r="B19" s="45" t="s">
        <v>54</v>
      </c>
      <c r="C19" s="35" t="s">
        <v>31</v>
      </c>
      <c r="D19" s="37">
        <v>5.6000000000000001E-2</v>
      </c>
      <c r="E19" s="98">
        <v>0.126</v>
      </c>
      <c r="F19" s="100">
        <f t="shared" si="0"/>
        <v>0.182</v>
      </c>
    </row>
    <row r="20" spans="1:6" ht="15" x14ac:dyDescent="0.35">
      <c r="A20" s="36" t="s">
        <v>23</v>
      </c>
      <c r="B20" s="45" t="s">
        <v>54</v>
      </c>
      <c r="C20" s="35" t="s">
        <v>9</v>
      </c>
      <c r="D20" s="37">
        <v>0.05</v>
      </c>
      <c r="E20" s="98">
        <v>0.222</v>
      </c>
      <c r="F20" s="100">
        <f t="shared" si="0"/>
        <v>0.27200000000000002</v>
      </c>
    </row>
    <row r="21" spans="1:6" ht="15" x14ac:dyDescent="0.35">
      <c r="A21" s="36" t="s">
        <v>24</v>
      </c>
      <c r="B21" s="45" t="s">
        <v>48</v>
      </c>
      <c r="C21" s="35" t="s">
        <v>32</v>
      </c>
      <c r="D21" s="37">
        <v>0.23400000000000001</v>
      </c>
      <c r="E21" s="98">
        <v>0.30399999999999999</v>
      </c>
      <c r="F21" s="100">
        <f t="shared" si="0"/>
        <v>0.53800000000000003</v>
      </c>
    </row>
    <row r="22" spans="1:6" ht="15" x14ac:dyDescent="0.35">
      <c r="A22" s="36" t="s">
        <v>25</v>
      </c>
      <c r="B22" s="45" t="s">
        <v>63</v>
      </c>
      <c r="C22" s="35" t="s">
        <v>10</v>
      </c>
      <c r="D22" s="37">
        <v>0.23899999999999999</v>
      </c>
      <c r="E22" s="98">
        <v>0.31900000000000001</v>
      </c>
      <c r="F22" s="100">
        <f t="shared" si="0"/>
        <v>0.55800000000000005</v>
      </c>
    </row>
    <row r="23" spans="1:6" ht="15" x14ac:dyDescent="0.35">
      <c r="A23" s="36" t="s">
        <v>24</v>
      </c>
      <c r="B23" s="45" t="s">
        <v>48</v>
      </c>
      <c r="C23" s="35" t="s">
        <v>11</v>
      </c>
      <c r="D23" s="37">
        <v>0.30299999999999999</v>
      </c>
      <c r="E23" s="98">
        <v>0.247</v>
      </c>
      <c r="F23" s="100">
        <f t="shared" si="0"/>
        <v>0.55000000000000004</v>
      </c>
    </row>
    <row r="24" spans="1:6" ht="15" x14ac:dyDescent="0.35">
      <c r="A24" s="36" t="s">
        <v>25</v>
      </c>
      <c r="B24" s="45" t="s">
        <v>55</v>
      </c>
      <c r="C24" s="35" t="s">
        <v>33</v>
      </c>
      <c r="D24" s="37">
        <v>0.106</v>
      </c>
      <c r="E24" s="98">
        <v>0.254</v>
      </c>
      <c r="F24" s="100">
        <f t="shared" si="0"/>
        <v>0.36</v>
      </c>
    </row>
    <row r="25" spans="1:6" ht="15" x14ac:dyDescent="0.35">
      <c r="A25" s="36" t="s">
        <v>26</v>
      </c>
      <c r="B25" s="45" t="s">
        <v>65</v>
      </c>
      <c r="C25" s="35" t="s">
        <v>34</v>
      </c>
      <c r="D25" s="37">
        <v>0.152</v>
      </c>
      <c r="E25" s="98">
        <v>0.42</v>
      </c>
      <c r="F25" s="100">
        <f t="shared" si="0"/>
        <v>0.57199999999999995</v>
      </c>
    </row>
    <row r="26" spans="1:6" ht="15" x14ac:dyDescent="0.35">
      <c r="A26" s="36" t="s">
        <v>25</v>
      </c>
      <c r="B26" s="45" t="s">
        <v>55</v>
      </c>
      <c r="C26" s="35" t="s">
        <v>35</v>
      </c>
      <c r="D26" s="37">
        <v>0.13500000000000001</v>
      </c>
      <c r="E26" s="98">
        <v>0.216</v>
      </c>
      <c r="F26" s="100">
        <f t="shared" si="0"/>
        <v>0.35099999999999998</v>
      </c>
    </row>
    <row r="27" spans="1:6" ht="15" x14ac:dyDescent="0.35">
      <c r="A27" s="36" t="s">
        <v>25</v>
      </c>
      <c r="B27" s="45" t="s">
        <v>56</v>
      </c>
      <c r="C27" s="35" t="s">
        <v>12</v>
      </c>
      <c r="D27" s="37">
        <v>0.13200000000000001</v>
      </c>
      <c r="E27" s="98">
        <v>0.23200000000000001</v>
      </c>
      <c r="F27" s="100">
        <f t="shared" si="0"/>
        <v>0.36399999999999999</v>
      </c>
    </row>
    <row r="28" spans="1:6" ht="15" x14ac:dyDescent="0.35">
      <c r="A28" s="36" t="s">
        <v>24</v>
      </c>
      <c r="B28" s="45" t="s">
        <v>57</v>
      </c>
      <c r="C28" s="35" t="s">
        <v>13</v>
      </c>
      <c r="D28" s="37">
        <v>0.214</v>
      </c>
      <c r="E28" s="98">
        <v>0.30399999999999999</v>
      </c>
      <c r="F28" s="100">
        <f t="shared" si="0"/>
        <v>0.51800000000000002</v>
      </c>
    </row>
    <row r="29" spans="1:6" ht="15" x14ac:dyDescent="0.35">
      <c r="A29" s="36" t="s">
        <v>25</v>
      </c>
      <c r="B29" s="45" t="s">
        <v>58</v>
      </c>
      <c r="C29" s="35" t="s">
        <v>36</v>
      </c>
      <c r="D29" s="37">
        <v>0.22900000000000001</v>
      </c>
      <c r="E29" s="98">
        <v>0.26900000000000002</v>
      </c>
      <c r="F29" s="100">
        <f t="shared" si="0"/>
        <v>0.498</v>
      </c>
    </row>
    <row r="30" spans="1:6" ht="15" x14ac:dyDescent="0.35">
      <c r="A30" s="36" t="s">
        <v>25</v>
      </c>
      <c r="B30" s="45" t="s">
        <v>58</v>
      </c>
      <c r="C30" s="35" t="s">
        <v>37</v>
      </c>
      <c r="D30" s="37">
        <v>0.193</v>
      </c>
      <c r="E30" s="98">
        <v>0.253</v>
      </c>
      <c r="F30" s="100">
        <f t="shared" si="0"/>
        <v>0.44600000000000001</v>
      </c>
    </row>
    <row r="31" spans="1:6" ht="15" x14ac:dyDescent="0.35">
      <c r="A31" s="36" t="s">
        <v>25</v>
      </c>
      <c r="B31" s="45" t="s">
        <v>59</v>
      </c>
      <c r="C31" s="35" t="s">
        <v>38</v>
      </c>
      <c r="D31" s="37">
        <v>0.19900000000000001</v>
      </c>
      <c r="E31" s="98">
        <v>0.26400000000000001</v>
      </c>
      <c r="F31" s="100">
        <f t="shared" si="0"/>
        <v>0.46300000000000002</v>
      </c>
    </row>
    <row r="32" spans="1:6" ht="15" x14ac:dyDescent="0.35">
      <c r="A32" s="36" t="s">
        <v>24</v>
      </c>
      <c r="B32" s="45" t="s">
        <v>60</v>
      </c>
      <c r="C32" s="35" t="s">
        <v>39</v>
      </c>
      <c r="D32" s="37">
        <v>9.1999999999999998E-2</v>
      </c>
      <c r="E32" s="98">
        <v>0.14899999999999999</v>
      </c>
      <c r="F32" s="100">
        <f t="shared" si="0"/>
        <v>0.24099999999999999</v>
      </c>
    </row>
    <row r="33" spans="1:6" ht="15" x14ac:dyDescent="0.35">
      <c r="A33" s="36" t="s">
        <v>24</v>
      </c>
      <c r="B33" s="45" t="s">
        <v>61</v>
      </c>
      <c r="C33" s="35" t="s">
        <v>14</v>
      </c>
      <c r="D33" s="37">
        <v>0.157</v>
      </c>
      <c r="E33" s="98">
        <v>0.27400000000000002</v>
      </c>
      <c r="F33" s="100">
        <f t="shared" si="0"/>
        <v>0.43100000000000005</v>
      </c>
    </row>
    <row r="34" spans="1:6" ht="15" x14ac:dyDescent="0.35">
      <c r="A34" s="36" t="s">
        <v>26</v>
      </c>
      <c r="B34" s="45" t="s">
        <v>62</v>
      </c>
      <c r="C34" s="35" t="s">
        <v>40</v>
      </c>
      <c r="D34" s="37">
        <v>0.09</v>
      </c>
      <c r="E34" s="98">
        <v>0.17399999999999999</v>
      </c>
      <c r="F34" s="100">
        <f t="shared" si="0"/>
        <v>0.26400000000000001</v>
      </c>
    </row>
    <row r="35" spans="1:6" ht="15" x14ac:dyDescent="0.35">
      <c r="A35" s="36" t="s">
        <v>24</v>
      </c>
      <c r="B35" s="45" t="s">
        <v>60</v>
      </c>
      <c r="C35" s="35" t="s">
        <v>15</v>
      </c>
      <c r="D35" s="37">
        <v>0.24</v>
      </c>
      <c r="E35" s="98">
        <v>0.26300000000000001</v>
      </c>
      <c r="F35" s="100">
        <f t="shared" si="0"/>
        <v>0.503</v>
      </c>
    </row>
    <row r="36" spans="1:6" ht="15" x14ac:dyDescent="0.35">
      <c r="A36" s="36" t="s">
        <v>25</v>
      </c>
      <c r="B36" s="45" t="s">
        <v>63</v>
      </c>
      <c r="C36" s="35" t="s">
        <v>41</v>
      </c>
      <c r="D36" s="37">
        <v>0.17</v>
      </c>
      <c r="E36" s="98">
        <v>0.248</v>
      </c>
      <c r="F36" s="100">
        <f t="shared" si="0"/>
        <v>0.41800000000000004</v>
      </c>
    </row>
    <row r="37" spans="1:6" ht="15" x14ac:dyDescent="0.35">
      <c r="A37" s="36" t="s">
        <v>26</v>
      </c>
      <c r="B37" s="45" t="s">
        <v>64</v>
      </c>
      <c r="C37" s="35" t="s">
        <v>42</v>
      </c>
      <c r="D37" s="37">
        <v>0.113</v>
      </c>
      <c r="E37" s="98">
        <v>0.24299999999999999</v>
      </c>
      <c r="F37" s="100">
        <f t="shared" si="0"/>
        <v>0.35599999999999998</v>
      </c>
    </row>
    <row r="38" spans="1:6" ht="15" x14ac:dyDescent="0.35">
      <c r="A38" s="36" t="s">
        <v>26</v>
      </c>
      <c r="B38" s="45" t="s">
        <v>65</v>
      </c>
      <c r="C38" s="35" t="s">
        <v>43</v>
      </c>
      <c r="D38" s="37">
        <v>0.23799999999999999</v>
      </c>
      <c r="E38" s="98">
        <v>0.27800000000000002</v>
      </c>
      <c r="F38" s="100">
        <f t="shared" si="0"/>
        <v>0.51600000000000001</v>
      </c>
    </row>
    <row r="39" spans="1:6" ht="15" x14ac:dyDescent="0.35">
      <c r="A39" s="36" t="s">
        <v>23</v>
      </c>
      <c r="B39" s="45" t="s">
        <v>66</v>
      </c>
      <c r="C39" s="35" t="s">
        <v>16</v>
      </c>
      <c r="D39" s="37">
        <v>8.2000000000000003E-2</v>
      </c>
      <c r="E39" s="98">
        <v>0.16400000000000001</v>
      </c>
      <c r="F39" s="100">
        <f t="shared" si="0"/>
        <v>0.246</v>
      </c>
    </row>
    <row r="40" spans="1:6" ht="15" x14ac:dyDescent="0.35">
      <c r="A40" s="36" t="s">
        <v>26</v>
      </c>
      <c r="B40" s="45" t="s">
        <v>62</v>
      </c>
      <c r="C40" s="35" t="s">
        <v>17</v>
      </c>
      <c r="D40" s="37">
        <v>6.8000000000000005E-2</v>
      </c>
      <c r="E40" s="98">
        <v>0.216</v>
      </c>
      <c r="F40" s="100">
        <f t="shared" si="0"/>
        <v>0.28400000000000003</v>
      </c>
    </row>
    <row r="41" spans="1:6" ht="15" x14ac:dyDescent="0.35">
      <c r="A41" s="36" t="s">
        <v>23</v>
      </c>
      <c r="B41" s="45" t="s">
        <v>67</v>
      </c>
      <c r="C41" s="35" t="s">
        <v>44</v>
      </c>
      <c r="D41" s="37">
        <v>0.17699999999999999</v>
      </c>
      <c r="E41" s="98">
        <v>0.23400000000000001</v>
      </c>
      <c r="F41" s="100">
        <f t="shared" si="0"/>
        <v>0.41100000000000003</v>
      </c>
    </row>
    <row r="42" spans="1:6" ht="15" x14ac:dyDescent="0.35">
      <c r="A42" s="36" t="s">
        <v>25</v>
      </c>
      <c r="B42" s="45" t="s">
        <v>55</v>
      </c>
      <c r="C42" s="35" t="s">
        <v>18</v>
      </c>
      <c r="D42" s="37">
        <v>9.9000000000000005E-2</v>
      </c>
      <c r="E42" s="98">
        <v>0.29899999999999999</v>
      </c>
      <c r="F42" s="100">
        <f t="shared" si="0"/>
        <v>0.39800000000000002</v>
      </c>
    </row>
    <row r="43" spans="1:6" ht="15" x14ac:dyDescent="0.35">
      <c r="A43" s="36" t="s">
        <v>25</v>
      </c>
      <c r="B43" s="45" t="s">
        <v>63</v>
      </c>
      <c r="C43" s="35" t="s">
        <v>19</v>
      </c>
      <c r="D43" s="37">
        <v>0.19</v>
      </c>
      <c r="E43" s="98">
        <v>0.22</v>
      </c>
      <c r="F43" s="100">
        <f t="shared" si="0"/>
        <v>0.41000000000000003</v>
      </c>
    </row>
    <row r="44" spans="1:6" ht="15" x14ac:dyDescent="0.35">
      <c r="A44" s="39" t="s">
        <v>23</v>
      </c>
      <c r="B44" s="45" t="s">
        <v>67</v>
      </c>
      <c r="C44" s="38" t="s">
        <v>20</v>
      </c>
      <c r="D44" s="37">
        <v>8.5999999999999993E-2</v>
      </c>
      <c r="E44" s="98">
        <v>0.16400000000000001</v>
      </c>
      <c r="F44" s="100">
        <f t="shared" si="0"/>
        <v>0.25</v>
      </c>
    </row>
    <row r="45" spans="1:6" ht="15.5" thickBot="1" x14ac:dyDescent="0.4">
      <c r="A45" s="41" t="s">
        <v>26</v>
      </c>
      <c r="B45" s="46" t="s">
        <v>52</v>
      </c>
      <c r="C45" s="40" t="s">
        <v>21</v>
      </c>
      <c r="D45" s="42">
        <v>5.8000000000000003E-2</v>
      </c>
      <c r="E45" s="99">
        <v>0.157</v>
      </c>
      <c r="F45" s="100">
        <f t="shared" si="0"/>
        <v>0.215</v>
      </c>
    </row>
    <row r="46" spans="1:6" ht="15" thickBot="1" x14ac:dyDescent="0.4">
      <c r="F46" s="4"/>
    </row>
    <row r="47" spans="1:6" s="72" customFormat="1" ht="16" thickBot="1" x14ac:dyDescent="0.4">
      <c r="A47" s="79"/>
      <c r="B47" s="79"/>
      <c r="C47" s="80" t="s">
        <v>81</v>
      </c>
      <c r="D47" s="81">
        <v>0.129</v>
      </c>
      <c r="E47" s="82">
        <v>0.224</v>
      </c>
      <c r="F47" s="81">
        <f t="shared" si="0"/>
        <v>0.35299999999999998</v>
      </c>
    </row>
    <row r="48" spans="1:6" x14ac:dyDescent="0.35">
      <c r="F48" s="4"/>
    </row>
  </sheetData>
  <autoFilter ref="A5:F5" xr:uid="{00000000-0009-0000-0000-000001000000}"/>
  <conditionalFormatting sqref="F6:F4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99" orientation="landscape" r:id="rId1"/>
  <headerFooter>
    <oddHeader>&amp;L&amp;"-,Gras"&amp;14Pôle innovation petite enfance et parentalité&amp;"-,Normal"&amp;11
Actions conjointes Département et CAF de la Seine-Saint-Denis</oddHeader>
    <oddFooter>&amp;C&amp;D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5"/>
  <sheetViews>
    <sheetView topLeftCell="A3" zoomScale="70" zoomScaleNormal="70" zoomScalePageLayoutView="55" workbookViewId="0">
      <selection activeCell="U48" sqref="U48"/>
    </sheetView>
  </sheetViews>
  <sheetFormatPr baseColWidth="10" defaultRowHeight="14.5" x14ac:dyDescent="0.35"/>
  <cols>
    <col min="1" max="1" width="25.54296875" customWidth="1"/>
    <col min="2" max="2" width="21.81640625" customWidth="1"/>
    <col min="3" max="3" width="25.1796875" customWidth="1"/>
    <col min="4" max="4" width="18.81640625" customWidth="1"/>
    <col min="5" max="5" width="14.1796875" customWidth="1"/>
    <col min="6" max="6" width="12" customWidth="1"/>
    <col min="7" max="7" width="14.81640625" customWidth="1"/>
    <col min="8" max="8" width="14.54296875" bestFit="1" customWidth="1"/>
    <col min="9" max="9" width="13.1796875" customWidth="1"/>
    <col min="10" max="10" width="14.1796875" bestFit="1" customWidth="1"/>
    <col min="11" max="11" width="3.81640625" customWidth="1"/>
    <col min="12" max="12" width="19.54296875" customWidth="1"/>
    <col min="13" max="13" width="14.54296875" customWidth="1"/>
    <col min="14" max="14" width="18.81640625" bestFit="1" customWidth="1"/>
    <col min="18" max="18" width="14.26953125" customWidth="1"/>
  </cols>
  <sheetData>
    <row r="1" spans="1:18" ht="21" x14ac:dyDescent="0.5">
      <c r="A1" s="6"/>
      <c r="D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x14ac:dyDescent="0.35">
      <c r="A2" s="83" t="s">
        <v>107</v>
      </c>
      <c r="D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35">
      <c r="A3" s="51"/>
      <c r="D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35">
      <c r="A4" s="48" t="s">
        <v>129</v>
      </c>
      <c r="B4" s="48" t="s">
        <v>83</v>
      </c>
      <c r="D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35">
      <c r="A5" s="48"/>
      <c r="C5" s="48"/>
      <c r="D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35">
      <c r="A6" s="49"/>
      <c r="B6" s="3"/>
      <c r="C6" s="49"/>
      <c r="D6" s="103" t="s">
        <v>84</v>
      </c>
      <c r="E6" s="103"/>
      <c r="F6" s="103"/>
      <c r="G6" s="103"/>
      <c r="H6" s="103"/>
      <c r="I6" s="103"/>
      <c r="J6" s="103"/>
      <c r="K6" s="83"/>
      <c r="L6" s="103" t="s">
        <v>85</v>
      </c>
      <c r="M6" s="103"/>
      <c r="N6" s="103"/>
      <c r="O6" s="103"/>
      <c r="P6" s="103"/>
      <c r="Q6" s="103"/>
      <c r="R6" s="103"/>
    </row>
    <row r="7" spans="1:18" ht="42" x14ac:dyDescent="0.35">
      <c r="A7" s="13" t="s">
        <v>69</v>
      </c>
      <c r="B7" s="13" t="s">
        <v>71</v>
      </c>
      <c r="C7" s="13" t="s">
        <v>45</v>
      </c>
      <c r="D7" s="13" t="s">
        <v>86</v>
      </c>
      <c r="E7" s="13" t="s">
        <v>87</v>
      </c>
      <c r="F7" s="13" t="s">
        <v>89</v>
      </c>
      <c r="G7" s="13" t="s">
        <v>113</v>
      </c>
      <c r="H7" s="13" t="s">
        <v>114</v>
      </c>
      <c r="I7" s="13" t="s">
        <v>115</v>
      </c>
      <c r="J7" s="13" t="s">
        <v>90</v>
      </c>
      <c r="K7" s="48"/>
      <c r="L7" s="13" t="s">
        <v>86</v>
      </c>
      <c r="M7" s="13" t="s">
        <v>87</v>
      </c>
      <c r="N7" s="13" t="s">
        <v>89</v>
      </c>
      <c r="O7" s="13" t="s">
        <v>113</v>
      </c>
      <c r="P7" s="13" t="s">
        <v>114</v>
      </c>
      <c r="Q7" s="13" t="s">
        <v>115</v>
      </c>
      <c r="R7" s="13" t="s">
        <v>90</v>
      </c>
    </row>
    <row r="8" spans="1:18" x14ac:dyDescent="0.35">
      <c r="A8" s="12" t="s">
        <v>26</v>
      </c>
      <c r="B8" s="12" t="s">
        <v>46</v>
      </c>
      <c r="C8" s="50" t="s">
        <v>0</v>
      </c>
      <c r="D8" s="5">
        <v>3</v>
      </c>
      <c r="E8" s="49">
        <v>9</v>
      </c>
      <c r="F8" s="49"/>
      <c r="G8" s="49">
        <v>4</v>
      </c>
      <c r="H8" s="3"/>
      <c r="I8" s="3">
        <v>5</v>
      </c>
      <c r="J8" s="96">
        <f t="shared" ref="J8:J47" si="0">SUM(D8:I8)</f>
        <v>21</v>
      </c>
      <c r="K8" s="48"/>
      <c r="L8" s="49">
        <v>165</v>
      </c>
      <c r="M8" s="49">
        <v>259</v>
      </c>
      <c r="N8" s="49"/>
      <c r="O8" s="49">
        <v>180</v>
      </c>
      <c r="P8" s="49"/>
      <c r="Q8" s="49">
        <v>72</v>
      </c>
      <c r="R8" s="96">
        <f t="shared" ref="R8:R47" si="1">SUM(L8:Q8)</f>
        <v>676</v>
      </c>
    </row>
    <row r="9" spans="1:18" x14ac:dyDescent="0.35">
      <c r="A9" s="12" t="s">
        <v>23</v>
      </c>
      <c r="B9" s="12" t="s">
        <v>47</v>
      </c>
      <c r="C9" s="50" t="s">
        <v>27</v>
      </c>
      <c r="D9" s="5"/>
      <c r="E9" s="49">
        <v>16</v>
      </c>
      <c r="F9" s="49">
        <v>1</v>
      </c>
      <c r="G9" s="49"/>
      <c r="H9" s="3"/>
      <c r="I9" s="3">
        <v>3</v>
      </c>
      <c r="J9" s="96">
        <f t="shared" si="0"/>
        <v>20</v>
      </c>
      <c r="K9" s="48"/>
      <c r="L9" s="49"/>
      <c r="M9" s="49">
        <v>643</v>
      </c>
      <c r="N9" s="49">
        <v>80</v>
      </c>
      <c r="O9" s="49"/>
      <c r="P9" s="49"/>
      <c r="Q9" s="49">
        <v>61</v>
      </c>
      <c r="R9" s="96">
        <f t="shared" si="1"/>
        <v>784</v>
      </c>
    </row>
    <row r="10" spans="1:18" x14ac:dyDescent="0.35">
      <c r="A10" s="12" t="s">
        <v>24</v>
      </c>
      <c r="B10" s="12" t="s">
        <v>48</v>
      </c>
      <c r="C10" s="50" t="s">
        <v>1</v>
      </c>
      <c r="D10" s="5">
        <v>1</v>
      </c>
      <c r="E10" s="49">
        <v>5</v>
      </c>
      <c r="F10" s="49"/>
      <c r="G10" s="49">
        <v>1</v>
      </c>
      <c r="H10" s="3"/>
      <c r="I10" s="3">
        <v>1</v>
      </c>
      <c r="J10" s="96">
        <f t="shared" si="0"/>
        <v>8</v>
      </c>
      <c r="K10" s="48"/>
      <c r="L10" s="49">
        <v>50</v>
      </c>
      <c r="M10" s="49">
        <v>185</v>
      </c>
      <c r="N10" s="49"/>
      <c r="O10" s="49">
        <v>66</v>
      </c>
      <c r="P10" s="49"/>
      <c r="Q10" s="49">
        <v>10</v>
      </c>
      <c r="R10" s="96">
        <f t="shared" si="1"/>
        <v>311</v>
      </c>
    </row>
    <row r="11" spans="1:18" x14ac:dyDescent="0.35">
      <c r="A11" s="12" t="s">
        <v>24</v>
      </c>
      <c r="B11" s="12" t="s">
        <v>49</v>
      </c>
      <c r="C11" s="50" t="s">
        <v>2</v>
      </c>
      <c r="D11" s="5">
        <v>2</v>
      </c>
      <c r="E11" s="49">
        <v>3</v>
      </c>
      <c r="F11" s="49">
        <v>1</v>
      </c>
      <c r="G11" s="49">
        <v>4</v>
      </c>
      <c r="H11" s="3">
        <v>1</v>
      </c>
      <c r="I11" s="3">
        <v>1</v>
      </c>
      <c r="J11" s="96">
        <f t="shared" si="0"/>
        <v>12</v>
      </c>
      <c r="K11" s="48"/>
      <c r="L11" s="49">
        <v>130</v>
      </c>
      <c r="M11" s="49">
        <v>125</v>
      </c>
      <c r="N11" s="49">
        <v>120</v>
      </c>
      <c r="O11" s="49">
        <v>163</v>
      </c>
      <c r="P11" s="49">
        <v>21</v>
      </c>
      <c r="Q11" s="49">
        <v>60</v>
      </c>
      <c r="R11" s="96">
        <f t="shared" si="1"/>
        <v>619</v>
      </c>
    </row>
    <row r="12" spans="1:18" x14ac:dyDescent="0.35">
      <c r="A12" s="12" t="s">
        <v>24</v>
      </c>
      <c r="B12" s="12" t="s">
        <v>50</v>
      </c>
      <c r="C12" s="50" t="s">
        <v>3</v>
      </c>
      <c r="D12" s="5">
        <v>6</v>
      </c>
      <c r="E12" s="49">
        <v>4</v>
      </c>
      <c r="F12" s="49">
        <v>1</v>
      </c>
      <c r="G12" s="49"/>
      <c r="H12" s="3">
        <v>1</v>
      </c>
      <c r="I12" s="3">
        <v>5</v>
      </c>
      <c r="J12" s="96">
        <f t="shared" si="0"/>
        <v>17</v>
      </c>
      <c r="K12" s="48"/>
      <c r="L12" s="49">
        <v>310</v>
      </c>
      <c r="M12" s="49">
        <v>191</v>
      </c>
      <c r="N12" s="49">
        <v>65</v>
      </c>
      <c r="O12" s="49"/>
      <c r="P12" s="49">
        <v>15</v>
      </c>
      <c r="Q12" s="49">
        <v>110</v>
      </c>
      <c r="R12" s="96">
        <f t="shared" si="1"/>
        <v>691</v>
      </c>
    </row>
    <row r="13" spans="1:18" x14ac:dyDescent="0.35">
      <c r="A13" s="12" t="s">
        <v>25</v>
      </c>
      <c r="B13" s="12" t="s">
        <v>56</v>
      </c>
      <c r="C13" s="50" t="s">
        <v>28</v>
      </c>
      <c r="D13" s="5"/>
      <c r="E13" s="49">
        <v>1</v>
      </c>
      <c r="F13" s="49"/>
      <c r="G13" s="49">
        <v>4</v>
      </c>
      <c r="H13" s="3"/>
      <c r="I13" s="3"/>
      <c r="J13" s="96">
        <f t="shared" si="0"/>
        <v>5</v>
      </c>
      <c r="K13" s="48"/>
      <c r="L13" s="49"/>
      <c r="M13" s="49">
        <v>100</v>
      </c>
      <c r="N13" s="49"/>
      <c r="O13" s="49">
        <v>106</v>
      </c>
      <c r="P13" s="49"/>
      <c r="Q13" s="49"/>
      <c r="R13" s="96">
        <f t="shared" si="1"/>
        <v>206</v>
      </c>
    </row>
    <row r="14" spans="1:18" x14ac:dyDescent="0.35">
      <c r="A14" s="12" t="s">
        <v>25</v>
      </c>
      <c r="B14" s="12" t="s">
        <v>56</v>
      </c>
      <c r="C14" s="49" t="s">
        <v>4</v>
      </c>
      <c r="D14" s="3"/>
      <c r="E14" s="49">
        <v>1</v>
      </c>
      <c r="F14" s="49"/>
      <c r="G14" s="49"/>
      <c r="H14" s="3"/>
      <c r="I14" s="3">
        <v>1</v>
      </c>
      <c r="J14" s="96">
        <f t="shared" si="0"/>
        <v>2</v>
      </c>
      <c r="K14" s="48"/>
      <c r="L14" s="49"/>
      <c r="M14" s="49">
        <v>20</v>
      </c>
      <c r="N14" s="49"/>
      <c r="O14" s="49"/>
      <c r="P14" s="49"/>
      <c r="Q14" s="49">
        <v>12</v>
      </c>
      <c r="R14" s="96">
        <f t="shared" si="1"/>
        <v>32</v>
      </c>
    </row>
    <row r="15" spans="1:18" x14ac:dyDescent="0.35">
      <c r="A15" s="12" t="s">
        <v>23</v>
      </c>
      <c r="B15" s="12" t="s">
        <v>51</v>
      </c>
      <c r="C15" s="50" t="s">
        <v>5</v>
      </c>
      <c r="D15" s="5">
        <v>5</v>
      </c>
      <c r="E15" s="49">
        <v>3</v>
      </c>
      <c r="F15" s="49"/>
      <c r="G15" s="49"/>
      <c r="H15" s="3"/>
      <c r="I15" s="3">
        <v>3</v>
      </c>
      <c r="J15" s="96">
        <f t="shared" si="0"/>
        <v>11</v>
      </c>
      <c r="K15" s="48"/>
      <c r="L15" s="49">
        <v>285</v>
      </c>
      <c r="M15" s="49">
        <v>107</v>
      </c>
      <c r="N15" s="49"/>
      <c r="O15" s="49"/>
      <c r="P15" s="49"/>
      <c r="Q15" s="49">
        <v>128</v>
      </c>
      <c r="R15" s="96">
        <f t="shared" si="1"/>
        <v>520</v>
      </c>
    </row>
    <row r="16" spans="1:18" x14ac:dyDescent="0.35">
      <c r="A16" s="12" t="s">
        <v>23</v>
      </c>
      <c r="B16" s="12" t="s">
        <v>54</v>
      </c>
      <c r="C16" s="50" t="s">
        <v>6</v>
      </c>
      <c r="D16" s="5">
        <v>1</v>
      </c>
      <c r="E16" s="49">
        <v>1</v>
      </c>
      <c r="F16" s="49"/>
      <c r="G16" s="49"/>
      <c r="H16" s="3"/>
      <c r="I16" s="3">
        <v>1</v>
      </c>
      <c r="J16" s="96">
        <f t="shared" si="0"/>
        <v>3</v>
      </c>
      <c r="K16" s="48"/>
      <c r="L16" s="49">
        <v>60</v>
      </c>
      <c r="M16" s="49">
        <v>20</v>
      </c>
      <c r="N16" s="49"/>
      <c r="O16" s="49"/>
      <c r="P16" s="49"/>
      <c r="Q16" s="49">
        <v>40</v>
      </c>
      <c r="R16" s="96">
        <f t="shared" si="1"/>
        <v>120</v>
      </c>
    </row>
    <row r="17" spans="1:18" x14ac:dyDescent="0.35">
      <c r="A17" s="12" t="s">
        <v>26</v>
      </c>
      <c r="B17" s="12" t="s">
        <v>52</v>
      </c>
      <c r="C17" s="50" t="s">
        <v>29</v>
      </c>
      <c r="D17" s="5">
        <v>2</v>
      </c>
      <c r="E17" s="49">
        <v>9</v>
      </c>
      <c r="F17" s="49"/>
      <c r="G17" s="49"/>
      <c r="H17" s="3"/>
      <c r="I17" s="3">
        <v>1</v>
      </c>
      <c r="J17" s="96">
        <f t="shared" si="0"/>
        <v>12</v>
      </c>
      <c r="K17" s="48"/>
      <c r="L17" s="49">
        <v>100</v>
      </c>
      <c r="M17" s="49">
        <v>329</v>
      </c>
      <c r="N17" s="49"/>
      <c r="O17" s="49"/>
      <c r="P17" s="49"/>
      <c r="Q17" s="49">
        <v>30</v>
      </c>
      <c r="R17" s="96">
        <f t="shared" si="1"/>
        <v>459</v>
      </c>
    </row>
    <row r="18" spans="1:18" x14ac:dyDescent="0.35">
      <c r="A18" s="12" t="s">
        <v>25</v>
      </c>
      <c r="B18" s="12" t="s">
        <v>58</v>
      </c>
      <c r="C18" s="49" t="s">
        <v>7</v>
      </c>
      <c r="D18" s="3"/>
      <c r="E18" s="49">
        <v>6</v>
      </c>
      <c r="F18" s="49"/>
      <c r="G18" s="49">
        <v>1</v>
      </c>
      <c r="H18" s="3"/>
      <c r="I18" s="3">
        <v>2</v>
      </c>
      <c r="J18" s="96">
        <f t="shared" si="0"/>
        <v>9</v>
      </c>
      <c r="K18" s="48"/>
      <c r="L18" s="49"/>
      <c r="M18" s="49">
        <v>250</v>
      </c>
      <c r="N18" s="49"/>
      <c r="O18" s="49">
        <v>60</v>
      </c>
      <c r="P18" s="49"/>
      <c r="Q18" s="49">
        <v>24</v>
      </c>
      <c r="R18" s="96">
        <f t="shared" si="1"/>
        <v>334</v>
      </c>
    </row>
    <row r="19" spans="1:18" x14ac:dyDescent="0.35">
      <c r="A19" s="12" t="s">
        <v>25</v>
      </c>
      <c r="B19" s="12" t="s">
        <v>59</v>
      </c>
      <c r="C19" s="49" t="s">
        <v>30</v>
      </c>
      <c r="D19" s="3"/>
      <c r="E19" s="49">
        <v>2</v>
      </c>
      <c r="F19" s="49"/>
      <c r="G19" s="49"/>
      <c r="H19" s="3"/>
      <c r="I19" s="3">
        <v>1</v>
      </c>
      <c r="J19" s="96">
        <f t="shared" si="0"/>
        <v>3</v>
      </c>
      <c r="K19" s="48"/>
      <c r="L19" s="49"/>
      <c r="M19" s="49">
        <v>60</v>
      </c>
      <c r="N19" s="49"/>
      <c r="O19" s="49"/>
      <c r="P19" s="49"/>
      <c r="Q19" s="49">
        <v>10</v>
      </c>
      <c r="R19" s="96">
        <f t="shared" si="1"/>
        <v>70</v>
      </c>
    </row>
    <row r="20" spans="1:18" x14ac:dyDescent="0.35">
      <c r="A20" s="12" t="s">
        <v>26</v>
      </c>
      <c r="B20" s="12" t="s">
        <v>53</v>
      </c>
      <c r="C20" s="50" t="s">
        <v>8</v>
      </c>
      <c r="D20" s="5">
        <v>4</v>
      </c>
      <c r="E20" s="49">
        <v>1</v>
      </c>
      <c r="F20" s="49"/>
      <c r="G20" s="49"/>
      <c r="H20" s="3">
        <v>2</v>
      </c>
      <c r="I20" s="3">
        <v>1</v>
      </c>
      <c r="J20" s="96">
        <f t="shared" si="0"/>
        <v>8</v>
      </c>
      <c r="K20" s="48"/>
      <c r="L20" s="49">
        <v>228</v>
      </c>
      <c r="M20" s="49">
        <v>21</v>
      </c>
      <c r="N20" s="49"/>
      <c r="O20" s="49"/>
      <c r="P20" s="49">
        <v>45</v>
      </c>
      <c r="Q20" s="49">
        <v>40</v>
      </c>
      <c r="R20" s="96">
        <f t="shared" si="1"/>
        <v>334</v>
      </c>
    </row>
    <row r="21" spans="1:18" x14ac:dyDescent="0.35">
      <c r="A21" s="12" t="s">
        <v>23</v>
      </c>
      <c r="B21" s="12" t="s">
        <v>54</v>
      </c>
      <c r="C21" s="50" t="s">
        <v>31</v>
      </c>
      <c r="D21" s="5"/>
      <c r="E21" s="49">
        <v>5</v>
      </c>
      <c r="F21" s="49"/>
      <c r="G21" s="49"/>
      <c r="H21" s="3"/>
      <c r="I21" s="3">
        <v>3</v>
      </c>
      <c r="J21" s="96">
        <f t="shared" si="0"/>
        <v>8</v>
      </c>
      <c r="K21" s="48"/>
      <c r="L21" s="49"/>
      <c r="M21" s="49">
        <v>247</v>
      </c>
      <c r="N21" s="49"/>
      <c r="O21" s="49"/>
      <c r="P21" s="49"/>
      <c r="Q21" s="49">
        <v>99</v>
      </c>
      <c r="R21" s="96">
        <f t="shared" si="1"/>
        <v>346</v>
      </c>
    </row>
    <row r="22" spans="1:18" x14ac:dyDescent="0.35">
      <c r="A22" s="12" t="s">
        <v>23</v>
      </c>
      <c r="B22" s="12" t="s">
        <v>54</v>
      </c>
      <c r="C22" s="50" t="s">
        <v>9</v>
      </c>
      <c r="D22" s="5">
        <v>1</v>
      </c>
      <c r="E22" s="49">
        <v>2</v>
      </c>
      <c r="F22" s="49"/>
      <c r="G22" s="49"/>
      <c r="H22" s="3"/>
      <c r="I22" s="3">
        <v>2</v>
      </c>
      <c r="J22" s="96">
        <f t="shared" si="0"/>
        <v>5</v>
      </c>
      <c r="K22" s="48"/>
      <c r="L22" s="49">
        <v>60</v>
      </c>
      <c r="M22" s="49">
        <v>81</v>
      </c>
      <c r="N22" s="49"/>
      <c r="O22" s="49"/>
      <c r="P22" s="49"/>
      <c r="Q22" s="49">
        <v>72</v>
      </c>
      <c r="R22" s="96">
        <f t="shared" si="1"/>
        <v>213</v>
      </c>
    </row>
    <row r="23" spans="1:18" x14ac:dyDescent="0.35">
      <c r="A23" s="12" t="s">
        <v>24</v>
      </c>
      <c r="B23" s="12" t="s">
        <v>48</v>
      </c>
      <c r="C23" s="50" t="s">
        <v>32</v>
      </c>
      <c r="D23" s="5">
        <v>1</v>
      </c>
      <c r="E23" s="49">
        <v>2</v>
      </c>
      <c r="F23" s="49"/>
      <c r="G23" s="49">
        <v>1</v>
      </c>
      <c r="H23" s="3"/>
      <c r="I23" s="3">
        <v>2</v>
      </c>
      <c r="J23" s="96">
        <f t="shared" si="0"/>
        <v>6</v>
      </c>
      <c r="K23" s="48"/>
      <c r="L23" s="49">
        <v>70</v>
      </c>
      <c r="M23" s="49">
        <v>88</v>
      </c>
      <c r="N23" s="49"/>
      <c r="O23" s="49">
        <v>17</v>
      </c>
      <c r="P23" s="49"/>
      <c r="Q23" s="49">
        <v>41</v>
      </c>
      <c r="R23" s="96">
        <f t="shared" si="1"/>
        <v>216</v>
      </c>
    </row>
    <row r="24" spans="1:18" x14ac:dyDescent="0.35">
      <c r="A24" s="12" t="s">
        <v>25</v>
      </c>
      <c r="B24" s="12" t="s">
        <v>63</v>
      </c>
      <c r="C24" s="50" t="s">
        <v>10</v>
      </c>
      <c r="D24" s="5"/>
      <c r="E24" s="49">
        <v>2</v>
      </c>
      <c r="F24" s="49"/>
      <c r="G24" s="49">
        <v>1</v>
      </c>
      <c r="H24" s="3">
        <v>1</v>
      </c>
      <c r="I24" s="3">
        <v>1</v>
      </c>
      <c r="J24" s="96">
        <f t="shared" si="0"/>
        <v>5</v>
      </c>
      <c r="K24" s="48"/>
      <c r="L24" s="49"/>
      <c r="M24" s="49">
        <v>117</v>
      </c>
      <c r="N24" s="49"/>
      <c r="O24" s="49">
        <v>46</v>
      </c>
      <c r="P24" s="49">
        <v>10</v>
      </c>
      <c r="Q24" s="49">
        <v>20</v>
      </c>
      <c r="R24" s="96">
        <f t="shared" si="1"/>
        <v>193</v>
      </c>
    </row>
    <row r="25" spans="1:18" x14ac:dyDescent="0.35">
      <c r="A25" s="12" t="s">
        <v>24</v>
      </c>
      <c r="B25" s="12" t="s">
        <v>48</v>
      </c>
      <c r="C25" s="49" t="s">
        <v>11</v>
      </c>
      <c r="D25" s="3">
        <v>1</v>
      </c>
      <c r="E25" s="49">
        <v>4</v>
      </c>
      <c r="F25" s="49"/>
      <c r="G25" s="49">
        <v>1</v>
      </c>
      <c r="H25" s="3"/>
      <c r="I25" s="3"/>
      <c r="J25" s="96">
        <f t="shared" si="0"/>
        <v>6</v>
      </c>
      <c r="K25" s="48"/>
      <c r="L25" s="49">
        <v>66</v>
      </c>
      <c r="M25" s="49">
        <v>151</v>
      </c>
      <c r="N25" s="49"/>
      <c r="O25" s="49">
        <v>15</v>
      </c>
      <c r="P25" s="49"/>
      <c r="Q25" s="49"/>
      <c r="R25" s="96">
        <f t="shared" si="1"/>
        <v>232</v>
      </c>
    </row>
    <row r="26" spans="1:18" x14ac:dyDescent="0.35">
      <c r="A26" s="12" t="s">
        <v>25</v>
      </c>
      <c r="B26" s="12" t="s">
        <v>55</v>
      </c>
      <c r="C26" s="49" t="s">
        <v>33</v>
      </c>
      <c r="D26" s="3">
        <v>1</v>
      </c>
      <c r="E26" s="49">
        <v>4</v>
      </c>
      <c r="F26" s="49"/>
      <c r="G26" s="49"/>
      <c r="H26" s="3">
        <v>1</v>
      </c>
      <c r="I26" s="3">
        <v>2</v>
      </c>
      <c r="J26" s="96">
        <f t="shared" si="0"/>
        <v>8</v>
      </c>
      <c r="K26" s="48"/>
      <c r="L26" s="49">
        <v>45</v>
      </c>
      <c r="M26" s="49">
        <v>226</v>
      </c>
      <c r="N26" s="49"/>
      <c r="O26" s="49"/>
      <c r="P26" s="49">
        <v>12</v>
      </c>
      <c r="Q26" s="49">
        <v>40</v>
      </c>
      <c r="R26" s="96">
        <f t="shared" si="1"/>
        <v>323</v>
      </c>
    </row>
    <row r="27" spans="1:18" x14ac:dyDescent="0.35">
      <c r="A27" s="12" t="s">
        <v>26</v>
      </c>
      <c r="B27" s="12" t="s">
        <v>65</v>
      </c>
      <c r="C27" s="50" t="s">
        <v>34</v>
      </c>
      <c r="D27" s="5">
        <v>1</v>
      </c>
      <c r="E27" s="49"/>
      <c r="F27" s="49"/>
      <c r="G27" s="49">
        <v>2</v>
      </c>
      <c r="H27" s="3"/>
      <c r="I27" s="3"/>
      <c r="J27" s="96">
        <f t="shared" si="0"/>
        <v>3</v>
      </c>
      <c r="K27" s="48"/>
      <c r="L27" s="49">
        <v>60</v>
      </c>
      <c r="M27" s="49"/>
      <c r="N27" s="49"/>
      <c r="O27" s="49">
        <v>29</v>
      </c>
      <c r="P27" s="49"/>
      <c r="Q27" s="49"/>
      <c r="R27" s="96">
        <f t="shared" si="1"/>
        <v>89</v>
      </c>
    </row>
    <row r="28" spans="1:18" x14ac:dyDescent="0.35">
      <c r="A28" s="12" t="s">
        <v>25</v>
      </c>
      <c r="B28" s="12" t="s">
        <v>55</v>
      </c>
      <c r="C28" s="49" t="s">
        <v>35</v>
      </c>
      <c r="D28" s="3"/>
      <c r="E28" s="49">
        <v>6</v>
      </c>
      <c r="F28" s="49"/>
      <c r="G28" s="49"/>
      <c r="H28" s="3">
        <v>2</v>
      </c>
      <c r="I28" s="3">
        <v>4</v>
      </c>
      <c r="J28" s="96">
        <f t="shared" si="0"/>
        <v>12</v>
      </c>
      <c r="K28" s="48"/>
      <c r="L28" s="49"/>
      <c r="M28" s="49">
        <v>360</v>
      </c>
      <c r="N28" s="49"/>
      <c r="O28" s="49"/>
      <c r="P28" s="49">
        <v>57</v>
      </c>
      <c r="Q28" s="49">
        <v>44</v>
      </c>
      <c r="R28" s="96">
        <f t="shared" si="1"/>
        <v>461</v>
      </c>
    </row>
    <row r="29" spans="1:18" x14ac:dyDescent="0.35">
      <c r="A29" s="12" t="s">
        <v>25</v>
      </c>
      <c r="B29" s="12" t="s">
        <v>56</v>
      </c>
      <c r="C29" s="50" t="s">
        <v>12</v>
      </c>
      <c r="D29" s="5"/>
      <c r="E29" s="49">
        <v>4</v>
      </c>
      <c r="F29" s="49"/>
      <c r="G29" s="49"/>
      <c r="H29" s="3"/>
      <c r="I29" s="3">
        <v>1</v>
      </c>
      <c r="J29" s="96">
        <f t="shared" si="0"/>
        <v>5</v>
      </c>
      <c r="K29" s="48"/>
      <c r="L29" s="49"/>
      <c r="M29" s="49">
        <v>253</v>
      </c>
      <c r="N29" s="49"/>
      <c r="O29" s="49"/>
      <c r="P29" s="49"/>
      <c r="Q29" s="49">
        <v>10</v>
      </c>
      <c r="R29" s="96">
        <f t="shared" si="1"/>
        <v>263</v>
      </c>
    </row>
    <row r="30" spans="1:18" x14ac:dyDescent="0.35">
      <c r="A30" s="12" t="s">
        <v>24</v>
      </c>
      <c r="B30" s="12" t="s">
        <v>57</v>
      </c>
      <c r="C30" s="50" t="s">
        <v>13</v>
      </c>
      <c r="D30" s="5">
        <v>4</v>
      </c>
      <c r="E30" s="49">
        <v>14</v>
      </c>
      <c r="F30" s="49">
        <v>1</v>
      </c>
      <c r="G30" s="49">
        <v>10</v>
      </c>
      <c r="H30" s="3">
        <v>2</v>
      </c>
      <c r="I30" s="3">
        <v>22</v>
      </c>
      <c r="J30" s="96">
        <f t="shared" si="0"/>
        <v>53</v>
      </c>
      <c r="K30" s="48"/>
      <c r="L30" s="49">
        <v>257</v>
      </c>
      <c r="M30" s="49">
        <v>591</v>
      </c>
      <c r="N30" s="49">
        <v>50</v>
      </c>
      <c r="O30" s="49">
        <v>225</v>
      </c>
      <c r="P30" s="49">
        <v>27</v>
      </c>
      <c r="Q30" s="49">
        <v>465</v>
      </c>
      <c r="R30" s="96">
        <f t="shared" si="1"/>
        <v>1615</v>
      </c>
    </row>
    <row r="31" spans="1:18" x14ac:dyDescent="0.35">
      <c r="A31" s="12" t="s">
        <v>25</v>
      </c>
      <c r="B31" s="12" t="s">
        <v>58</v>
      </c>
      <c r="C31" s="50" t="s">
        <v>36</v>
      </c>
      <c r="D31" s="5"/>
      <c r="E31" s="49">
        <v>4</v>
      </c>
      <c r="F31" s="49"/>
      <c r="G31" s="49"/>
      <c r="H31" s="3"/>
      <c r="I31" s="3">
        <v>4</v>
      </c>
      <c r="J31" s="96">
        <f t="shared" si="0"/>
        <v>8</v>
      </c>
      <c r="K31" s="48"/>
      <c r="L31" s="49"/>
      <c r="M31" s="49">
        <v>132</v>
      </c>
      <c r="N31" s="49"/>
      <c r="O31" s="49"/>
      <c r="P31" s="49"/>
      <c r="Q31" s="49">
        <v>66</v>
      </c>
      <c r="R31" s="96">
        <f t="shared" si="1"/>
        <v>198</v>
      </c>
    </row>
    <row r="32" spans="1:18" x14ac:dyDescent="0.35">
      <c r="A32" s="12" t="s">
        <v>25</v>
      </c>
      <c r="B32" s="12" t="s">
        <v>58</v>
      </c>
      <c r="C32" s="50" t="s">
        <v>37</v>
      </c>
      <c r="D32" s="5"/>
      <c r="E32" s="49">
        <v>8</v>
      </c>
      <c r="F32" s="49">
        <v>1</v>
      </c>
      <c r="G32" s="49"/>
      <c r="H32" s="3"/>
      <c r="I32" s="3">
        <v>2</v>
      </c>
      <c r="J32" s="96">
        <f t="shared" si="0"/>
        <v>11</v>
      </c>
      <c r="K32" s="48"/>
      <c r="L32" s="49"/>
      <c r="M32" s="49">
        <v>385</v>
      </c>
      <c r="N32" s="49">
        <v>114</v>
      </c>
      <c r="O32" s="49"/>
      <c r="P32" s="49"/>
      <c r="Q32" s="49">
        <v>20</v>
      </c>
      <c r="R32" s="96">
        <f t="shared" si="1"/>
        <v>519</v>
      </c>
    </row>
    <row r="33" spans="1:18" x14ac:dyDescent="0.35">
      <c r="A33" s="12" t="s">
        <v>25</v>
      </c>
      <c r="B33" s="12" t="s">
        <v>59</v>
      </c>
      <c r="C33" s="50" t="s">
        <v>38</v>
      </c>
      <c r="D33" s="5"/>
      <c r="E33" s="49">
        <v>9</v>
      </c>
      <c r="F33" s="49"/>
      <c r="G33" s="49">
        <v>1</v>
      </c>
      <c r="H33" s="3"/>
      <c r="I33" s="3">
        <v>11</v>
      </c>
      <c r="J33" s="96">
        <f t="shared" si="0"/>
        <v>21</v>
      </c>
      <c r="K33" s="48"/>
      <c r="L33" s="49"/>
      <c r="M33" s="49">
        <v>540</v>
      </c>
      <c r="N33" s="49"/>
      <c r="O33" s="49">
        <v>9</v>
      </c>
      <c r="P33" s="49"/>
      <c r="Q33" s="49">
        <v>221</v>
      </c>
      <c r="R33" s="96">
        <f t="shared" si="1"/>
        <v>770</v>
      </c>
    </row>
    <row r="34" spans="1:18" x14ac:dyDescent="0.35">
      <c r="A34" s="12" t="s">
        <v>24</v>
      </c>
      <c r="B34" s="12" t="s">
        <v>60</v>
      </c>
      <c r="C34" s="50" t="s">
        <v>39</v>
      </c>
      <c r="D34" s="5">
        <v>2</v>
      </c>
      <c r="E34" s="49">
        <v>4</v>
      </c>
      <c r="F34" s="49"/>
      <c r="G34" s="49"/>
      <c r="H34" s="3">
        <v>2</v>
      </c>
      <c r="I34" s="3">
        <v>1</v>
      </c>
      <c r="J34" s="96">
        <f t="shared" si="0"/>
        <v>9</v>
      </c>
      <c r="K34" s="48"/>
      <c r="L34" s="49">
        <v>90</v>
      </c>
      <c r="M34" s="49">
        <v>180</v>
      </c>
      <c r="N34" s="49"/>
      <c r="O34" s="49"/>
      <c r="P34" s="49">
        <v>31</v>
      </c>
      <c r="Q34" s="49">
        <v>12</v>
      </c>
      <c r="R34" s="96">
        <f t="shared" si="1"/>
        <v>313</v>
      </c>
    </row>
    <row r="35" spans="1:18" x14ac:dyDescent="0.35">
      <c r="A35" s="12" t="s">
        <v>24</v>
      </c>
      <c r="B35" s="12" t="s">
        <v>61</v>
      </c>
      <c r="C35" s="50" t="s">
        <v>14</v>
      </c>
      <c r="D35" s="5">
        <v>2</v>
      </c>
      <c r="E35" s="49">
        <v>9</v>
      </c>
      <c r="F35" s="49"/>
      <c r="G35" s="49">
        <v>2</v>
      </c>
      <c r="H35" s="3">
        <v>2</v>
      </c>
      <c r="I35" s="3">
        <v>10</v>
      </c>
      <c r="J35" s="96">
        <f t="shared" si="0"/>
        <v>25</v>
      </c>
      <c r="K35" s="48"/>
      <c r="L35" s="49">
        <v>84</v>
      </c>
      <c r="M35" s="49">
        <v>320</v>
      </c>
      <c r="N35" s="49"/>
      <c r="O35" s="49">
        <v>63</v>
      </c>
      <c r="P35" s="49">
        <v>63</v>
      </c>
      <c r="Q35" s="49">
        <v>254</v>
      </c>
      <c r="R35" s="96">
        <f t="shared" si="1"/>
        <v>784</v>
      </c>
    </row>
    <row r="36" spans="1:18" x14ac:dyDescent="0.35">
      <c r="A36" s="12" t="s">
        <v>26</v>
      </c>
      <c r="B36" s="12" t="s">
        <v>62</v>
      </c>
      <c r="C36" s="50" t="s">
        <v>40</v>
      </c>
      <c r="D36" s="5"/>
      <c r="E36" s="49">
        <v>4</v>
      </c>
      <c r="F36" s="49"/>
      <c r="G36" s="49">
        <v>3</v>
      </c>
      <c r="H36" s="3"/>
      <c r="I36" s="3">
        <v>2</v>
      </c>
      <c r="J36" s="96">
        <f t="shared" si="0"/>
        <v>9</v>
      </c>
      <c r="K36" s="48"/>
      <c r="L36" s="49"/>
      <c r="M36" s="49">
        <v>180</v>
      </c>
      <c r="N36" s="49"/>
      <c r="O36" s="49">
        <v>64</v>
      </c>
      <c r="P36" s="49"/>
      <c r="Q36" s="49">
        <v>22</v>
      </c>
      <c r="R36" s="96">
        <f t="shared" si="1"/>
        <v>266</v>
      </c>
    </row>
    <row r="37" spans="1:18" x14ac:dyDescent="0.35">
      <c r="A37" s="12" t="s">
        <v>24</v>
      </c>
      <c r="B37" s="12" t="s">
        <v>60</v>
      </c>
      <c r="C37" s="50" t="s">
        <v>15</v>
      </c>
      <c r="D37" s="5">
        <v>3</v>
      </c>
      <c r="E37" s="49">
        <v>2</v>
      </c>
      <c r="F37" s="49"/>
      <c r="G37" s="49"/>
      <c r="H37" s="3">
        <v>1</v>
      </c>
      <c r="I37" s="3">
        <v>4</v>
      </c>
      <c r="J37" s="96">
        <f t="shared" si="0"/>
        <v>10</v>
      </c>
      <c r="K37" s="48"/>
      <c r="L37" s="49">
        <v>198</v>
      </c>
      <c r="M37" s="49">
        <v>55</v>
      </c>
      <c r="N37" s="49"/>
      <c r="O37" s="49"/>
      <c r="P37" s="49">
        <v>10</v>
      </c>
      <c r="Q37" s="49">
        <v>85</v>
      </c>
      <c r="R37" s="96">
        <f t="shared" si="1"/>
        <v>348</v>
      </c>
    </row>
    <row r="38" spans="1:18" x14ac:dyDescent="0.35">
      <c r="A38" s="12" t="s">
        <v>25</v>
      </c>
      <c r="B38" s="12" t="s">
        <v>63</v>
      </c>
      <c r="C38" s="50" t="s">
        <v>41</v>
      </c>
      <c r="D38" s="5">
        <v>2</v>
      </c>
      <c r="E38" s="49">
        <v>6</v>
      </c>
      <c r="F38" s="49"/>
      <c r="G38" s="49">
        <v>2</v>
      </c>
      <c r="H38" s="3"/>
      <c r="I38" s="3">
        <v>7</v>
      </c>
      <c r="J38" s="96">
        <f t="shared" si="0"/>
        <v>17</v>
      </c>
      <c r="K38" s="48"/>
      <c r="L38" s="49">
        <v>132</v>
      </c>
      <c r="M38" s="49">
        <v>275</v>
      </c>
      <c r="N38" s="49"/>
      <c r="O38" s="49">
        <v>32</v>
      </c>
      <c r="P38" s="49"/>
      <c r="Q38" s="49">
        <v>146</v>
      </c>
      <c r="R38" s="96">
        <f t="shared" si="1"/>
        <v>585</v>
      </c>
    </row>
    <row r="39" spans="1:18" x14ac:dyDescent="0.35">
      <c r="A39" s="12" t="s">
        <v>26</v>
      </c>
      <c r="B39" s="12" t="s">
        <v>64</v>
      </c>
      <c r="C39" s="50" t="s">
        <v>42</v>
      </c>
      <c r="D39" s="5">
        <v>2</v>
      </c>
      <c r="E39" s="49">
        <v>13</v>
      </c>
      <c r="F39" s="49">
        <v>1</v>
      </c>
      <c r="G39" s="49">
        <v>4</v>
      </c>
      <c r="H39" s="3"/>
      <c r="I39" s="3">
        <v>13</v>
      </c>
      <c r="J39" s="96">
        <f t="shared" si="0"/>
        <v>33</v>
      </c>
      <c r="K39" s="48"/>
      <c r="L39" s="49">
        <v>120</v>
      </c>
      <c r="M39" s="49">
        <v>640</v>
      </c>
      <c r="N39" s="49">
        <v>60</v>
      </c>
      <c r="O39" s="49">
        <v>56</v>
      </c>
      <c r="P39" s="49"/>
      <c r="Q39" s="49">
        <v>322</v>
      </c>
      <c r="R39" s="96">
        <f t="shared" si="1"/>
        <v>1198</v>
      </c>
    </row>
    <row r="40" spans="1:18" x14ac:dyDescent="0.35">
      <c r="A40" s="12" t="s">
        <v>26</v>
      </c>
      <c r="B40" s="12" t="s">
        <v>65</v>
      </c>
      <c r="C40" s="50" t="s">
        <v>43</v>
      </c>
      <c r="D40" s="5"/>
      <c r="E40" s="49">
        <v>7</v>
      </c>
      <c r="F40" s="49"/>
      <c r="G40" s="49">
        <v>4</v>
      </c>
      <c r="H40" s="3"/>
      <c r="I40" s="3">
        <v>6</v>
      </c>
      <c r="J40" s="96">
        <f t="shared" si="0"/>
        <v>17</v>
      </c>
      <c r="K40" s="48"/>
      <c r="L40" s="49"/>
      <c r="M40" s="49">
        <v>424</v>
      </c>
      <c r="N40" s="49"/>
      <c r="O40" s="49">
        <v>128</v>
      </c>
      <c r="P40" s="49"/>
      <c r="Q40" s="49">
        <v>109</v>
      </c>
      <c r="R40" s="96">
        <f t="shared" si="1"/>
        <v>661</v>
      </c>
    </row>
    <row r="41" spans="1:18" x14ac:dyDescent="0.35">
      <c r="A41" s="12" t="s">
        <v>23</v>
      </c>
      <c r="B41" s="12" t="s">
        <v>66</v>
      </c>
      <c r="C41" s="50" t="s">
        <v>16</v>
      </c>
      <c r="D41" s="5"/>
      <c r="E41" s="49">
        <v>7</v>
      </c>
      <c r="F41" s="49">
        <v>1</v>
      </c>
      <c r="G41" s="49">
        <v>4</v>
      </c>
      <c r="H41" s="3"/>
      <c r="I41" s="3">
        <v>2</v>
      </c>
      <c r="J41" s="96">
        <f t="shared" si="0"/>
        <v>14</v>
      </c>
      <c r="K41" s="48"/>
      <c r="L41" s="49"/>
      <c r="M41" s="49">
        <v>217</v>
      </c>
      <c r="N41" s="49">
        <v>50</v>
      </c>
      <c r="O41" s="49">
        <v>44</v>
      </c>
      <c r="P41" s="49"/>
      <c r="Q41" s="49">
        <v>50</v>
      </c>
      <c r="R41" s="96">
        <f t="shared" si="1"/>
        <v>361</v>
      </c>
    </row>
    <row r="42" spans="1:18" x14ac:dyDescent="0.35">
      <c r="A42" s="12" t="s">
        <v>26</v>
      </c>
      <c r="B42" s="12" t="s">
        <v>62</v>
      </c>
      <c r="C42" s="49" t="s">
        <v>17</v>
      </c>
      <c r="D42" s="3">
        <v>2</v>
      </c>
      <c r="E42" s="49">
        <v>2</v>
      </c>
      <c r="F42" s="49"/>
      <c r="G42" s="49">
        <v>2</v>
      </c>
      <c r="H42" s="3"/>
      <c r="I42" s="3">
        <v>3</v>
      </c>
      <c r="J42" s="96">
        <f t="shared" si="0"/>
        <v>9</v>
      </c>
      <c r="K42" s="48"/>
      <c r="L42" s="49">
        <v>120</v>
      </c>
      <c r="M42" s="49">
        <v>92</v>
      </c>
      <c r="N42" s="49"/>
      <c r="O42" s="49">
        <v>35</v>
      </c>
      <c r="P42" s="49"/>
      <c r="Q42" s="49">
        <v>52</v>
      </c>
      <c r="R42" s="96">
        <f t="shared" si="1"/>
        <v>299</v>
      </c>
    </row>
    <row r="43" spans="1:18" x14ac:dyDescent="0.35">
      <c r="A43" s="12" t="s">
        <v>23</v>
      </c>
      <c r="B43" s="12" t="s">
        <v>67</v>
      </c>
      <c r="C43" s="50" t="s">
        <v>44</v>
      </c>
      <c r="D43" s="5"/>
      <c r="E43" s="49">
        <v>4</v>
      </c>
      <c r="F43" s="49"/>
      <c r="G43" s="49"/>
      <c r="H43" s="3"/>
      <c r="I43" s="3">
        <v>2</v>
      </c>
      <c r="J43" s="96">
        <f t="shared" si="0"/>
        <v>6</v>
      </c>
      <c r="K43" s="48"/>
      <c r="L43" s="49"/>
      <c r="M43" s="49">
        <v>196</v>
      </c>
      <c r="N43" s="49"/>
      <c r="O43" s="49"/>
      <c r="P43" s="49"/>
      <c r="Q43" s="49">
        <v>91</v>
      </c>
      <c r="R43" s="96">
        <f t="shared" si="1"/>
        <v>287</v>
      </c>
    </row>
    <row r="44" spans="1:18" x14ac:dyDescent="0.35">
      <c r="A44" s="12" t="s">
        <v>25</v>
      </c>
      <c r="B44" s="12" t="s">
        <v>55</v>
      </c>
      <c r="C44" s="49" t="s">
        <v>18</v>
      </c>
      <c r="D44" s="3"/>
      <c r="E44" s="49">
        <v>1</v>
      </c>
      <c r="F44" s="49"/>
      <c r="G44" s="49"/>
      <c r="H44" s="3"/>
      <c r="I44" s="3">
        <v>2</v>
      </c>
      <c r="J44" s="96">
        <f t="shared" si="0"/>
        <v>3</v>
      </c>
      <c r="K44" s="48"/>
      <c r="L44" s="49"/>
      <c r="M44" s="49">
        <v>70</v>
      </c>
      <c r="N44" s="49"/>
      <c r="O44" s="49"/>
      <c r="P44" s="49"/>
      <c r="Q44" s="49">
        <v>50</v>
      </c>
      <c r="R44" s="96">
        <f t="shared" si="1"/>
        <v>120</v>
      </c>
    </row>
    <row r="45" spans="1:18" x14ac:dyDescent="0.35">
      <c r="A45" s="12" t="s">
        <v>25</v>
      </c>
      <c r="B45" s="12" t="s">
        <v>63</v>
      </c>
      <c r="C45" s="49" t="s">
        <v>19</v>
      </c>
      <c r="D45" s="3"/>
      <c r="E45" s="49">
        <v>5</v>
      </c>
      <c r="F45" s="49"/>
      <c r="G45" s="49"/>
      <c r="H45" s="3"/>
      <c r="I45" s="3">
        <v>3</v>
      </c>
      <c r="J45" s="96">
        <f t="shared" si="0"/>
        <v>8</v>
      </c>
      <c r="K45" s="48"/>
      <c r="L45" s="49"/>
      <c r="M45" s="49">
        <v>251</v>
      </c>
      <c r="N45" s="49"/>
      <c r="O45" s="49"/>
      <c r="P45" s="49"/>
      <c r="Q45" s="49">
        <v>34</v>
      </c>
      <c r="R45" s="96">
        <f t="shared" si="1"/>
        <v>285</v>
      </c>
    </row>
    <row r="46" spans="1:18" x14ac:dyDescent="0.35">
      <c r="A46" s="12" t="s">
        <v>23</v>
      </c>
      <c r="B46" s="12" t="s">
        <v>67</v>
      </c>
      <c r="C46" s="50" t="s">
        <v>20</v>
      </c>
      <c r="D46" s="5"/>
      <c r="E46" s="49">
        <v>4</v>
      </c>
      <c r="F46" s="49"/>
      <c r="G46" s="49">
        <v>1</v>
      </c>
      <c r="H46" s="3"/>
      <c r="I46" s="3">
        <v>4</v>
      </c>
      <c r="J46" s="96">
        <f t="shared" si="0"/>
        <v>9</v>
      </c>
      <c r="K46" s="48"/>
      <c r="L46" s="49"/>
      <c r="M46" s="49">
        <v>190</v>
      </c>
      <c r="N46" s="49"/>
      <c r="O46" s="49">
        <v>80</v>
      </c>
      <c r="P46" s="49"/>
      <c r="Q46" s="49">
        <v>94</v>
      </c>
      <c r="R46" s="96">
        <f t="shared" si="1"/>
        <v>364</v>
      </c>
    </row>
    <row r="47" spans="1:18" x14ac:dyDescent="0.35">
      <c r="A47" s="12" t="s">
        <v>26</v>
      </c>
      <c r="B47" s="12" t="s">
        <v>52</v>
      </c>
      <c r="C47" s="50" t="s">
        <v>21</v>
      </c>
      <c r="D47" s="5">
        <v>1</v>
      </c>
      <c r="E47" s="49">
        <v>1</v>
      </c>
      <c r="F47" s="49"/>
      <c r="G47" s="49"/>
      <c r="H47" s="3"/>
      <c r="I47" s="3"/>
      <c r="J47" s="96">
        <f t="shared" si="0"/>
        <v>2</v>
      </c>
      <c r="K47" s="48"/>
      <c r="L47" s="49">
        <v>45</v>
      </c>
      <c r="M47" s="49">
        <v>20</v>
      </c>
      <c r="N47" s="49"/>
      <c r="O47" s="49"/>
      <c r="P47" s="49"/>
      <c r="Q47" s="49"/>
      <c r="R47" s="96">
        <f t="shared" si="1"/>
        <v>65</v>
      </c>
    </row>
    <row r="48" spans="1:18" x14ac:dyDescent="0.35">
      <c r="A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17" customFormat="1" ht="18.5" x14ac:dyDescent="0.45">
      <c r="A49" s="84" t="s">
        <v>73</v>
      </c>
      <c r="C49" s="85" t="s">
        <v>72</v>
      </c>
      <c r="D49" s="86">
        <f>SUM(D8:D47)</f>
        <v>47</v>
      </c>
      <c r="E49" s="86">
        <f>SUM(E8:E47)</f>
        <v>194</v>
      </c>
      <c r="F49" s="86">
        <f>SUM(F8:F47)</f>
        <v>7</v>
      </c>
      <c r="G49" s="86">
        <f t="shared" ref="G49:J49" si="2">SUM(G8:G47)</f>
        <v>52</v>
      </c>
      <c r="H49" s="86">
        <f t="shared" si="2"/>
        <v>15</v>
      </c>
      <c r="I49" s="86">
        <f t="shared" si="2"/>
        <v>138</v>
      </c>
      <c r="J49" s="86">
        <f t="shared" si="2"/>
        <v>453</v>
      </c>
      <c r="K49" s="87"/>
      <c r="L49" s="86">
        <f t="shared" ref="L49:R49" si="3">SUM(L8:L47)</f>
        <v>2675</v>
      </c>
      <c r="M49" s="86">
        <f t="shared" si="3"/>
        <v>8591</v>
      </c>
      <c r="N49" s="86">
        <f t="shared" si="3"/>
        <v>539</v>
      </c>
      <c r="O49" s="86">
        <f t="shared" si="3"/>
        <v>1418</v>
      </c>
      <c r="P49" s="86">
        <f t="shared" si="3"/>
        <v>291</v>
      </c>
      <c r="Q49" s="86">
        <f t="shared" si="3"/>
        <v>3016</v>
      </c>
      <c r="R49" s="86">
        <f t="shared" si="3"/>
        <v>16530</v>
      </c>
    </row>
    <row r="50" spans="1:18" x14ac:dyDescent="0.35">
      <c r="A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x14ac:dyDescent="0.35">
      <c r="A51" s="3" t="s">
        <v>26</v>
      </c>
      <c r="C51" s="48"/>
      <c r="D51" s="101">
        <v>15</v>
      </c>
      <c r="E51" s="101">
        <v>46</v>
      </c>
      <c r="F51" s="101">
        <v>1</v>
      </c>
      <c r="G51" s="101">
        <v>19</v>
      </c>
      <c r="H51" s="101">
        <v>2</v>
      </c>
      <c r="I51" s="101">
        <v>31</v>
      </c>
      <c r="J51" s="101">
        <v>114</v>
      </c>
      <c r="K51" s="48"/>
      <c r="L51" s="101">
        <v>838</v>
      </c>
      <c r="M51" s="101">
        <v>1965</v>
      </c>
      <c r="N51" s="101">
        <v>60</v>
      </c>
      <c r="O51" s="101">
        <v>492</v>
      </c>
      <c r="P51" s="101">
        <v>45</v>
      </c>
      <c r="Q51" s="101">
        <v>647</v>
      </c>
      <c r="R51" s="101">
        <v>4047</v>
      </c>
    </row>
    <row r="52" spans="1:18" x14ac:dyDescent="0.35">
      <c r="A52" s="3" t="s">
        <v>91</v>
      </c>
      <c r="C52" s="48"/>
      <c r="D52" s="49">
        <v>7</v>
      </c>
      <c r="E52" s="49">
        <v>42</v>
      </c>
      <c r="F52" s="49">
        <v>2</v>
      </c>
      <c r="G52" s="49">
        <v>5</v>
      </c>
      <c r="H52" s="49">
        <v>0</v>
      </c>
      <c r="I52" s="49">
        <v>20</v>
      </c>
      <c r="J52" s="49">
        <v>76</v>
      </c>
      <c r="K52" s="48"/>
      <c r="L52" s="49">
        <v>405</v>
      </c>
      <c r="M52" s="49">
        <v>1701</v>
      </c>
      <c r="N52" s="49">
        <v>130</v>
      </c>
      <c r="O52" s="49">
        <v>124</v>
      </c>
      <c r="P52" s="49">
        <v>0</v>
      </c>
      <c r="Q52" s="49">
        <v>635</v>
      </c>
      <c r="R52" s="49">
        <v>2995</v>
      </c>
    </row>
    <row r="53" spans="1:18" x14ac:dyDescent="0.35">
      <c r="A53" s="3" t="s">
        <v>92</v>
      </c>
      <c r="C53" s="48"/>
      <c r="D53" s="49">
        <v>22</v>
      </c>
      <c r="E53" s="49">
        <v>47</v>
      </c>
      <c r="F53" s="49">
        <v>3</v>
      </c>
      <c r="G53" s="49">
        <v>19</v>
      </c>
      <c r="H53" s="49">
        <v>9</v>
      </c>
      <c r="I53" s="49">
        <v>46</v>
      </c>
      <c r="J53" s="49">
        <v>146</v>
      </c>
      <c r="K53" s="48"/>
      <c r="L53" s="49">
        <v>1255</v>
      </c>
      <c r="M53" s="49">
        <v>1886</v>
      </c>
      <c r="N53" s="49">
        <v>235</v>
      </c>
      <c r="O53" s="49">
        <v>549</v>
      </c>
      <c r="P53" s="49">
        <v>167</v>
      </c>
      <c r="Q53" s="49">
        <v>1037</v>
      </c>
      <c r="R53" s="49">
        <v>5129</v>
      </c>
    </row>
    <row r="54" spans="1:18" x14ac:dyDescent="0.35">
      <c r="A54" s="3" t="s">
        <v>93</v>
      </c>
      <c r="C54" s="48"/>
      <c r="D54" s="49">
        <v>3</v>
      </c>
      <c r="E54" s="49">
        <v>59</v>
      </c>
      <c r="F54" s="49">
        <v>1</v>
      </c>
      <c r="G54" s="49">
        <v>9</v>
      </c>
      <c r="H54" s="49">
        <v>4</v>
      </c>
      <c r="I54" s="49">
        <v>41</v>
      </c>
      <c r="J54" s="49">
        <v>117</v>
      </c>
      <c r="K54" s="48"/>
      <c r="L54" s="49">
        <v>177</v>
      </c>
      <c r="M54" s="49">
        <v>3039</v>
      </c>
      <c r="N54" s="49">
        <v>114</v>
      </c>
      <c r="O54" s="49">
        <v>253</v>
      </c>
      <c r="P54" s="49">
        <v>79</v>
      </c>
      <c r="Q54" s="49">
        <v>697</v>
      </c>
      <c r="R54" s="49">
        <v>4359</v>
      </c>
    </row>
    <row r="55" spans="1:18" x14ac:dyDescent="0.35">
      <c r="E55" s="15"/>
      <c r="G55" s="15"/>
      <c r="I55" s="15"/>
      <c r="M55" s="15"/>
      <c r="O55" s="15"/>
      <c r="Q55" s="15"/>
    </row>
  </sheetData>
  <autoFilter ref="A7:R7" xr:uid="{00000000-0009-0000-0000-000002000000}">
    <sortState xmlns:xlrd2="http://schemas.microsoft.com/office/spreadsheetml/2017/richdata2" ref="A8:R47">
      <sortCondition ref="C7"/>
    </sortState>
  </autoFilter>
  <mergeCells count="2">
    <mergeCell ref="L6:R6"/>
    <mergeCell ref="D6:J6"/>
  </mergeCells>
  <conditionalFormatting sqref="J8:J47">
    <cfRule type="colorScale" priority="3">
      <colorScale>
        <cfvo type="min"/>
        <cfvo type="max"/>
        <color rgb="FFFFEF9C"/>
        <color rgb="FF63BE7B"/>
      </colorScale>
    </cfRule>
  </conditionalFormatting>
  <conditionalFormatting sqref="R8:R47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8" scale="68" fitToHeight="0" orientation="landscape" r:id="rId1"/>
  <headerFooter>
    <oddHeader>&amp;L&amp;"-,Gras"&amp;14Pôle innovation petite enfance et parentalité&amp;"-,Normal"&amp;11
Actions conjointes Département et CAF de la Seine-Saint-Denis</oddHeader>
    <oddFooter>&amp;C&amp;D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3"/>
  <sheetViews>
    <sheetView zoomScale="70" zoomScaleNormal="70" zoomScalePageLayoutView="55" workbookViewId="0">
      <selection activeCell="F7" sqref="F7:I7"/>
    </sheetView>
  </sheetViews>
  <sheetFormatPr baseColWidth="10" defaultRowHeight="14.5" x14ac:dyDescent="0.35"/>
  <cols>
    <col min="1" max="1" width="25.54296875" customWidth="1"/>
    <col min="2" max="2" width="21.81640625" customWidth="1"/>
    <col min="3" max="3" width="25.1796875" customWidth="1"/>
    <col min="4" max="4" width="17.7265625" customWidth="1"/>
    <col min="5" max="5" width="20.81640625" customWidth="1"/>
    <col min="6" max="9" width="14.26953125" customWidth="1"/>
  </cols>
  <sheetData>
    <row r="1" spans="1:9" x14ac:dyDescent="0.35">
      <c r="A1" s="48"/>
    </row>
    <row r="2" spans="1:9" ht="15.5" x14ac:dyDescent="0.35">
      <c r="A2" s="90" t="s">
        <v>108</v>
      </c>
    </row>
    <row r="3" spans="1:9" x14ac:dyDescent="0.35">
      <c r="A3" s="48" t="s">
        <v>82</v>
      </c>
      <c r="B3" s="48" t="s">
        <v>88</v>
      </c>
    </row>
    <row r="4" spans="1:9" ht="43.5" customHeight="1" x14ac:dyDescent="0.35">
      <c r="A4" s="107" t="s">
        <v>112</v>
      </c>
      <c r="B4" s="107"/>
      <c r="C4" s="107"/>
      <c r="D4" s="107"/>
    </row>
    <row r="5" spans="1:9" x14ac:dyDescent="0.35">
      <c r="A5" s="95"/>
      <c r="B5" s="95"/>
      <c r="C5" s="95"/>
      <c r="D5" s="95"/>
    </row>
    <row r="6" spans="1:9" ht="15" thickBot="1" x14ac:dyDescent="0.4">
      <c r="A6" s="95"/>
      <c r="B6" s="95"/>
      <c r="C6" s="95"/>
      <c r="D6" s="95"/>
    </row>
    <row r="7" spans="1:9" x14ac:dyDescent="0.35">
      <c r="A7" s="49"/>
      <c r="B7" s="3"/>
      <c r="C7" s="49"/>
      <c r="D7" s="59" t="s">
        <v>127</v>
      </c>
      <c r="E7" s="59" t="s">
        <v>109</v>
      </c>
      <c r="F7" s="104" t="s">
        <v>130</v>
      </c>
      <c r="G7" s="105"/>
      <c r="H7" s="105"/>
      <c r="I7" s="106"/>
    </row>
    <row r="8" spans="1:9" s="65" customFormat="1" ht="91" x14ac:dyDescent="0.3">
      <c r="A8" s="61" t="s">
        <v>69</v>
      </c>
      <c r="B8" s="61" t="s">
        <v>71</v>
      </c>
      <c r="C8" s="61" t="s">
        <v>45</v>
      </c>
      <c r="D8" s="61" t="s">
        <v>99</v>
      </c>
      <c r="E8" s="62" t="s">
        <v>94</v>
      </c>
      <c r="F8" s="63" t="s">
        <v>95</v>
      </c>
      <c r="G8" s="61" t="s">
        <v>96</v>
      </c>
      <c r="H8" s="61" t="s">
        <v>97</v>
      </c>
      <c r="I8" s="64" t="s">
        <v>98</v>
      </c>
    </row>
    <row r="9" spans="1:9" x14ac:dyDescent="0.35">
      <c r="A9" s="3" t="s">
        <v>26</v>
      </c>
      <c r="B9" s="1" t="s">
        <v>46</v>
      </c>
      <c r="C9" s="50" t="s">
        <v>0</v>
      </c>
      <c r="D9" s="3">
        <v>667</v>
      </c>
      <c r="E9" s="60">
        <v>0.60144274120829577</v>
      </c>
      <c r="F9" s="52">
        <v>133</v>
      </c>
      <c r="G9" s="5">
        <v>34</v>
      </c>
      <c r="H9" s="53">
        <f t="shared" ref="H9:H48" si="0">G9/F9</f>
        <v>0.25563909774436089</v>
      </c>
      <c r="I9" s="54">
        <v>13</v>
      </c>
    </row>
    <row r="10" spans="1:9" x14ac:dyDescent="0.35">
      <c r="A10" s="3" t="s">
        <v>23</v>
      </c>
      <c r="B10" s="1" t="s">
        <v>47</v>
      </c>
      <c r="C10" s="50" t="s">
        <v>27</v>
      </c>
      <c r="D10" s="3">
        <v>560</v>
      </c>
      <c r="E10" s="60">
        <v>0.35532994923857869</v>
      </c>
      <c r="F10" s="52">
        <v>114</v>
      </c>
      <c r="G10" s="5">
        <v>26</v>
      </c>
      <c r="H10" s="53">
        <f t="shared" si="0"/>
        <v>0.22807017543859648</v>
      </c>
      <c r="I10" s="54">
        <v>10</v>
      </c>
    </row>
    <row r="11" spans="1:9" x14ac:dyDescent="0.35">
      <c r="A11" s="3" t="s">
        <v>24</v>
      </c>
      <c r="B11" s="1" t="s">
        <v>48</v>
      </c>
      <c r="C11" s="50" t="s">
        <v>1</v>
      </c>
      <c r="D11" s="3">
        <v>267</v>
      </c>
      <c r="E11" s="60">
        <v>0.47256637168141591</v>
      </c>
      <c r="F11" s="52">
        <v>52</v>
      </c>
      <c r="G11" s="5">
        <v>17</v>
      </c>
      <c r="H11" s="53">
        <f t="shared" si="0"/>
        <v>0.32692307692307693</v>
      </c>
      <c r="I11" s="54">
        <v>6</v>
      </c>
    </row>
    <row r="12" spans="1:9" x14ac:dyDescent="0.35">
      <c r="A12" s="3" t="s">
        <v>24</v>
      </c>
      <c r="B12" s="1" t="s">
        <v>49</v>
      </c>
      <c r="C12" s="50" t="s">
        <v>2</v>
      </c>
      <c r="D12" s="3">
        <v>475</v>
      </c>
      <c r="E12" s="60">
        <v>0.43458371454711803</v>
      </c>
      <c r="F12" s="52">
        <v>87</v>
      </c>
      <c r="G12" s="5">
        <v>14</v>
      </c>
      <c r="H12" s="53">
        <f t="shared" si="0"/>
        <v>0.16091954022988506</v>
      </c>
      <c r="I12" s="54">
        <v>3</v>
      </c>
    </row>
    <row r="13" spans="1:9" x14ac:dyDescent="0.35">
      <c r="A13" s="3" t="s">
        <v>24</v>
      </c>
      <c r="B13" s="1" t="s">
        <v>50</v>
      </c>
      <c r="C13" s="50" t="s">
        <v>3</v>
      </c>
      <c r="D13" s="3">
        <v>506</v>
      </c>
      <c r="E13" s="60">
        <v>0.49510763209393344</v>
      </c>
      <c r="F13" s="52">
        <v>76</v>
      </c>
      <c r="G13" s="5">
        <v>25</v>
      </c>
      <c r="H13" s="53">
        <f t="shared" si="0"/>
        <v>0.32894736842105265</v>
      </c>
      <c r="I13" s="54">
        <v>9</v>
      </c>
    </row>
    <row r="14" spans="1:9" x14ac:dyDescent="0.35">
      <c r="A14" s="3" t="s">
        <v>25</v>
      </c>
      <c r="B14" s="1" t="s">
        <v>56</v>
      </c>
      <c r="C14" s="50" t="s">
        <v>28</v>
      </c>
      <c r="D14" s="3">
        <v>199</v>
      </c>
      <c r="E14" s="60">
        <v>0.59050445103857563</v>
      </c>
      <c r="F14" s="52">
        <v>95</v>
      </c>
      <c r="G14" s="5">
        <v>28</v>
      </c>
      <c r="H14" s="53">
        <f t="shared" si="0"/>
        <v>0.29473684210526313</v>
      </c>
      <c r="I14" s="54">
        <v>8</v>
      </c>
    </row>
    <row r="15" spans="1:9" x14ac:dyDescent="0.35">
      <c r="A15" s="3" t="s">
        <v>25</v>
      </c>
      <c r="B15" s="1" t="s">
        <v>56</v>
      </c>
      <c r="C15" s="49" t="s">
        <v>4</v>
      </c>
      <c r="D15" s="3">
        <v>5</v>
      </c>
      <c r="E15" s="60">
        <v>0.1</v>
      </c>
      <c r="F15" s="52">
        <v>24</v>
      </c>
      <c r="G15" s="5">
        <v>3</v>
      </c>
      <c r="H15" s="53">
        <f t="shared" si="0"/>
        <v>0.125</v>
      </c>
      <c r="I15" s="54">
        <v>2</v>
      </c>
    </row>
    <row r="16" spans="1:9" x14ac:dyDescent="0.35">
      <c r="A16" s="3" t="s">
        <v>23</v>
      </c>
      <c r="B16" s="1" t="s">
        <v>51</v>
      </c>
      <c r="C16" s="50" t="s">
        <v>5</v>
      </c>
      <c r="D16" s="3">
        <v>393</v>
      </c>
      <c r="E16" s="60">
        <v>0.42394822006472493</v>
      </c>
      <c r="F16" s="52">
        <v>53</v>
      </c>
      <c r="G16" s="5">
        <v>18</v>
      </c>
      <c r="H16" s="53">
        <f t="shared" si="0"/>
        <v>0.33962264150943394</v>
      </c>
      <c r="I16" s="54">
        <v>4</v>
      </c>
    </row>
    <row r="17" spans="1:9" x14ac:dyDescent="0.35">
      <c r="A17" s="3" t="s">
        <v>23</v>
      </c>
      <c r="B17" s="1" t="s">
        <v>54</v>
      </c>
      <c r="C17" s="50" t="s">
        <v>6</v>
      </c>
      <c r="D17" s="3">
        <v>94</v>
      </c>
      <c r="E17" s="60">
        <v>0.47</v>
      </c>
      <c r="F17" s="52">
        <v>3</v>
      </c>
      <c r="G17" s="5">
        <v>1</v>
      </c>
      <c r="H17" s="53">
        <f t="shared" si="0"/>
        <v>0.33333333333333331</v>
      </c>
      <c r="I17" s="54">
        <v>1</v>
      </c>
    </row>
    <row r="18" spans="1:9" x14ac:dyDescent="0.35">
      <c r="A18" s="3" t="s">
        <v>26</v>
      </c>
      <c r="B18" s="1" t="s">
        <v>52</v>
      </c>
      <c r="C18" s="50" t="s">
        <v>29</v>
      </c>
      <c r="D18" s="3">
        <v>299</v>
      </c>
      <c r="E18" s="60">
        <v>0.38481338481338484</v>
      </c>
      <c r="F18" s="52">
        <v>72</v>
      </c>
      <c r="G18" s="5">
        <v>5</v>
      </c>
      <c r="H18" s="53">
        <f t="shared" si="0"/>
        <v>6.9444444444444448E-2</v>
      </c>
      <c r="I18" s="54">
        <v>4</v>
      </c>
    </row>
    <row r="19" spans="1:9" x14ac:dyDescent="0.35">
      <c r="A19" s="3" t="s">
        <v>25</v>
      </c>
      <c r="B19" s="1" t="s">
        <v>58</v>
      </c>
      <c r="C19" s="49" t="s">
        <v>7</v>
      </c>
      <c r="D19" s="3">
        <v>213</v>
      </c>
      <c r="E19" s="60">
        <v>0.6454545454545455</v>
      </c>
      <c r="F19" s="52">
        <v>105</v>
      </c>
      <c r="G19" s="5">
        <v>22</v>
      </c>
      <c r="H19" s="53">
        <f t="shared" si="0"/>
        <v>0.20952380952380953</v>
      </c>
      <c r="I19" s="54">
        <v>8</v>
      </c>
    </row>
    <row r="20" spans="1:9" x14ac:dyDescent="0.35">
      <c r="A20" s="3" t="s">
        <v>25</v>
      </c>
      <c r="B20" s="1" t="s">
        <v>59</v>
      </c>
      <c r="C20" s="49" t="s">
        <v>30</v>
      </c>
      <c r="D20" s="3">
        <v>28</v>
      </c>
      <c r="E20" s="60">
        <v>0.24778761061946902</v>
      </c>
      <c r="F20" s="52">
        <v>26</v>
      </c>
      <c r="G20" s="5">
        <v>3</v>
      </c>
      <c r="H20" s="53">
        <f t="shared" si="0"/>
        <v>0.11538461538461539</v>
      </c>
      <c r="I20" s="54">
        <v>1</v>
      </c>
    </row>
    <row r="21" spans="1:9" x14ac:dyDescent="0.35">
      <c r="A21" s="3" t="s">
        <v>26</v>
      </c>
      <c r="B21" s="1" t="s">
        <v>53</v>
      </c>
      <c r="C21" s="50" t="s">
        <v>8</v>
      </c>
      <c r="D21" s="3">
        <v>297</v>
      </c>
      <c r="E21" s="60">
        <v>0.5722543352601156</v>
      </c>
      <c r="F21" s="52">
        <v>57</v>
      </c>
      <c r="G21" s="5">
        <v>12</v>
      </c>
      <c r="H21" s="53">
        <f t="shared" si="0"/>
        <v>0.21052631578947367</v>
      </c>
      <c r="I21" s="54">
        <v>9</v>
      </c>
    </row>
    <row r="22" spans="1:9" x14ac:dyDescent="0.35">
      <c r="A22" s="3" t="s">
        <v>23</v>
      </c>
      <c r="B22" s="1" t="s">
        <v>54</v>
      </c>
      <c r="C22" s="50" t="s">
        <v>31</v>
      </c>
      <c r="D22" s="3">
        <v>203</v>
      </c>
      <c r="E22" s="60">
        <v>0.32636655948553056</v>
      </c>
      <c r="F22" s="52">
        <v>51</v>
      </c>
      <c r="G22" s="5">
        <v>1</v>
      </c>
      <c r="H22" s="53">
        <f t="shared" si="0"/>
        <v>1.9607843137254902E-2</v>
      </c>
      <c r="I22" s="54">
        <v>1</v>
      </c>
    </row>
    <row r="23" spans="1:9" x14ac:dyDescent="0.35">
      <c r="A23" s="3" t="s">
        <v>23</v>
      </c>
      <c r="B23" s="1" t="s">
        <v>54</v>
      </c>
      <c r="C23" s="50" t="s">
        <v>9</v>
      </c>
      <c r="D23" s="3">
        <v>161</v>
      </c>
      <c r="E23" s="60">
        <v>0.46938775510204084</v>
      </c>
      <c r="F23" s="52">
        <v>7</v>
      </c>
      <c r="G23" s="5">
        <v>0</v>
      </c>
      <c r="H23" s="53">
        <f t="shared" si="0"/>
        <v>0</v>
      </c>
      <c r="I23" s="54">
        <v>0</v>
      </c>
    </row>
    <row r="24" spans="1:9" x14ac:dyDescent="0.35">
      <c r="A24" s="3" t="s">
        <v>24</v>
      </c>
      <c r="B24" s="1" t="s">
        <v>48</v>
      </c>
      <c r="C24" s="50" t="s">
        <v>32</v>
      </c>
      <c r="D24" s="3">
        <v>105</v>
      </c>
      <c r="E24" s="60">
        <v>0.35836177474402731</v>
      </c>
      <c r="F24" s="52">
        <v>8</v>
      </c>
      <c r="G24" s="5">
        <v>2</v>
      </c>
      <c r="H24" s="53">
        <f t="shared" si="0"/>
        <v>0.25</v>
      </c>
      <c r="I24" s="54">
        <v>1</v>
      </c>
    </row>
    <row r="25" spans="1:9" x14ac:dyDescent="0.35">
      <c r="A25" s="3" t="s">
        <v>25</v>
      </c>
      <c r="B25" s="1" t="s">
        <v>63</v>
      </c>
      <c r="C25" s="50" t="s">
        <v>10</v>
      </c>
      <c r="D25" s="3">
        <v>71</v>
      </c>
      <c r="E25" s="60">
        <v>0.24738675958188153</v>
      </c>
      <c r="F25" s="52">
        <v>12</v>
      </c>
      <c r="G25" s="5">
        <v>3</v>
      </c>
      <c r="H25" s="53">
        <f t="shared" si="0"/>
        <v>0.25</v>
      </c>
      <c r="I25" s="54">
        <v>2</v>
      </c>
    </row>
    <row r="26" spans="1:9" x14ac:dyDescent="0.35">
      <c r="A26" s="3" t="s">
        <v>24</v>
      </c>
      <c r="B26" s="1" t="s">
        <v>48</v>
      </c>
      <c r="C26" s="49" t="s">
        <v>11</v>
      </c>
      <c r="D26" s="3">
        <v>87</v>
      </c>
      <c r="E26" s="60">
        <v>0.35510204081632651</v>
      </c>
      <c r="F26" s="52">
        <v>79</v>
      </c>
      <c r="G26" s="5">
        <v>64</v>
      </c>
      <c r="H26" s="53">
        <f t="shared" si="0"/>
        <v>0.810126582278481</v>
      </c>
      <c r="I26" s="54">
        <v>7</v>
      </c>
    </row>
    <row r="27" spans="1:9" x14ac:dyDescent="0.35">
      <c r="A27" s="3" t="s">
        <v>25</v>
      </c>
      <c r="B27" s="1" t="s">
        <v>55</v>
      </c>
      <c r="C27" s="49" t="s">
        <v>33</v>
      </c>
      <c r="D27" s="3">
        <v>151</v>
      </c>
      <c r="E27" s="60">
        <v>0.37655860349127179</v>
      </c>
      <c r="F27" s="52">
        <v>24</v>
      </c>
      <c r="G27" s="5">
        <v>1</v>
      </c>
      <c r="H27" s="53">
        <f t="shared" si="0"/>
        <v>4.1666666666666664E-2</v>
      </c>
      <c r="I27" s="54">
        <v>1</v>
      </c>
    </row>
    <row r="28" spans="1:9" x14ac:dyDescent="0.35">
      <c r="A28" s="3" t="s">
        <v>26</v>
      </c>
      <c r="B28" s="1" t="s">
        <v>65</v>
      </c>
      <c r="C28" s="50" t="s">
        <v>34</v>
      </c>
      <c r="D28" s="3">
        <v>66</v>
      </c>
      <c r="E28" s="60">
        <v>0.52800000000000002</v>
      </c>
      <c r="F28" s="52">
        <v>132</v>
      </c>
      <c r="G28" s="5">
        <v>46</v>
      </c>
      <c r="H28" s="53">
        <f t="shared" si="0"/>
        <v>0.34848484848484851</v>
      </c>
      <c r="I28" s="54">
        <v>16</v>
      </c>
    </row>
    <row r="29" spans="1:9" x14ac:dyDescent="0.35">
      <c r="A29" s="3" t="s">
        <v>25</v>
      </c>
      <c r="B29" s="1" t="s">
        <v>55</v>
      </c>
      <c r="C29" s="49" t="s">
        <v>35</v>
      </c>
      <c r="D29" s="3">
        <v>447</v>
      </c>
      <c r="E29" s="60">
        <v>0.50911161731207288</v>
      </c>
      <c r="F29" s="52">
        <v>27</v>
      </c>
      <c r="G29" s="5">
        <v>12</v>
      </c>
      <c r="H29" s="53">
        <f t="shared" si="0"/>
        <v>0.44444444444444442</v>
      </c>
      <c r="I29" s="54">
        <v>4</v>
      </c>
    </row>
    <row r="30" spans="1:9" x14ac:dyDescent="0.35">
      <c r="A30" s="3" t="s">
        <v>25</v>
      </c>
      <c r="B30" s="1" t="s">
        <v>56</v>
      </c>
      <c r="C30" s="50" t="s">
        <v>12</v>
      </c>
      <c r="D30" s="3">
        <v>159</v>
      </c>
      <c r="E30" s="60">
        <v>0.34792122538293219</v>
      </c>
      <c r="F30" s="52">
        <v>70</v>
      </c>
      <c r="G30" s="5">
        <v>34</v>
      </c>
      <c r="H30" s="53">
        <f t="shared" si="0"/>
        <v>0.48571428571428571</v>
      </c>
      <c r="I30" s="54">
        <v>7</v>
      </c>
    </row>
    <row r="31" spans="1:9" x14ac:dyDescent="0.35">
      <c r="A31" s="3" t="s">
        <v>24</v>
      </c>
      <c r="B31" s="1" t="s">
        <v>57</v>
      </c>
      <c r="C31" s="50" t="s">
        <v>13</v>
      </c>
      <c r="D31" s="3">
        <v>653</v>
      </c>
      <c r="E31" s="60">
        <v>0.3182261208576998</v>
      </c>
      <c r="F31" s="52">
        <v>113</v>
      </c>
      <c r="G31" s="5">
        <v>10</v>
      </c>
      <c r="H31" s="53">
        <f t="shared" si="0"/>
        <v>8.8495575221238937E-2</v>
      </c>
      <c r="I31" s="54">
        <v>4</v>
      </c>
    </row>
    <row r="32" spans="1:9" x14ac:dyDescent="0.35">
      <c r="A32" s="3" t="s">
        <v>25</v>
      </c>
      <c r="B32" s="1" t="s">
        <v>58</v>
      </c>
      <c r="C32" s="50" t="s">
        <v>36</v>
      </c>
      <c r="D32" s="3">
        <v>90</v>
      </c>
      <c r="E32" s="60">
        <v>0.25641025641025639</v>
      </c>
      <c r="F32" s="52">
        <v>75</v>
      </c>
      <c r="G32" s="5">
        <v>29</v>
      </c>
      <c r="H32" s="53">
        <f t="shared" si="0"/>
        <v>0.38666666666666666</v>
      </c>
      <c r="I32" s="54">
        <v>6</v>
      </c>
    </row>
    <row r="33" spans="1:9" x14ac:dyDescent="0.35">
      <c r="A33" s="3" t="s">
        <v>25</v>
      </c>
      <c r="B33" s="1" t="s">
        <v>58</v>
      </c>
      <c r="C33" s="50" t="s">
        <v>37</v>
      </c>
      <c r="D33" s="3">
        <v>209</v>
      </c>
      <c r="E33" s="60">
        <v>0.3042212518195051</v>
      </c>
      <c r="F33" s="52">
        <v>81</v>
      </c>
      <c r="G33" s="5">
        <v>19</v>
      </c>
      <c r="H33" s="53">
        <f t="shared" si="0"/>
        <v>0.23456790123456789</v>
      </c>
      <c r="I33" s="54">
        <v>7</v>
      </c>
    </row>
    <row r="34" spans="1:9" x14ac:dyDescent="0.35">
      <c r="A34" s="3" t="s">
        <v>25</v>
      </c>
      <c r="B34" s="1" t="s">
        <v>59</v>
      </c>
      <c r="C34" s="50" t="s">
        <v>38</v>
      </c>
      <c r="D34" s="3">
        <v>212</v>
      </c>
      <c r="E34" s="60">
        <v>0.19924812030075187</v>
      </c>
      <c r="F34" s="52">
        <v>33</v>
      </c>
      <c r="G34" s="5">
        <v>5</v>
      </c>
      <c r="H34" s="53">
        <f t="shared" si="0"/>
        <v>0.15151515151515152</v>
      </c>
      <c r="I34" s="54">
        <v>3</v>
      </c>
    </row>
    <row r="35" spans="1:9" x14ac:dyDescent="0.35">
      <c r="A35" s="3" t="s">
        <v>24</v>
      </c>
      <c r="B35" s="1" t="s">
        <v>60</v>
      </c>
      <c r="C35" s="50" t="s">
        <v>39</v>
      </c>
      <c r="D35" s="3">
        <v>241</v>
      </c>
      <c r="E35" s="60">
        <v>0.48296593186372744</v>
      </c>
      <c r="F35" s="52">
        <v>48</v>
      </c>
      <c r="G35" s="5">
        <v>17</v>
      </c>
      <c r="H35" s="53">
        <f t="shared" si="0"/>
        <v>0.35416666666666669</v>
      </c>
      <c r="I35" s="54">
        <v>4</v>
      </c>
    </row>
    <row r="36" spans="1:9" x14ac:dyDescent="0.35">
      <c r="A36" s="3" t="s">
        <v>24</v>
      </c>
      <c r="B36" s="1" t="s">
        <v>61</v>
      </c>
      <c r="C36" s="50" t="s">
        <v>14</v>
      </c>
      <c r="D36" s="3">
        <v>396</v>
      </c>
      <c r="E36" s="60">
        <v>0.37606837606837606</v>
      </c>
      <c r="F36" s="52">
        <v>13</v>
      </c>
      <c r="G36" s="5">
        <v>6</v>
      </c>
      <c r="H36" s="53">
        <f t="shared" si="0"/>
        <v>0.46153846153846156</v>
      </c>
      <c r="I36" s="54">
        <v>3</v>
      </c>
    </row>
    <row r="37" spans="1:9" x14ac:dyDescent="0.35">
      <c r="A37" s="3" t="s">
        <v>26</v>
      </c>
      <c r="B37" s="1" t="s">
        <v>62</v>
      </c>
      <c r="C37" s="50" t="s">
        <v>40</v>
      </c>
      <c r="D37" s="3">
        <v>218</v>
      </c>
      <c r="E37" s="60">
        <v>0.54500000000000004</v>
      </c>
      <c r="F37" s="52">
        <v>11</v>
      </c>
      <c r="G37" s="5">
        <v>1</v>
      </c>
      <c r="H37" s="53">
        <f t="shared" si="0"/>
        <v>9.0909090909090912E-2</v>
      </c>
      <c r="I37" s="54">
        <v>1</v>
      </c>
    </row>
    <row r="38" spans="1:9" x14ac:dyDescent="0.35">
      <c r="A38" s="3" t="s">
        <v>24</v>
      </c>
      <c r="B38" s="1" t="s">
        <v>60</v>
      </c>
      <c r="C38" s="50" t="s">
        <v>15</v>
      </c>
      <c r="D38" s="3">
        <v>196</v>
      </c>
      <c r="E38" s="60">
        <v>0.38735177865612647</v>
      </c>
      <c r="F38" s="52">
        <v>50</v>
      </c>
      <c r="G38" s="5">
        <v>10</v>
      </c>
      <c r="H38" s="53">
        <f t="shared" si="0"/>
        <v>0.2</v>
      </c>
      <c r="I38" s="54">
        <v>5</v>
      </c>
    </row>
    <row r="39" spans="1:9" x14ac:dyDescent="0.35">
      <c r="A39" s="3" t="s">
        <v>25</v>
      </c>
      <c r="B39" s="1" t="s">
        <v>63</v>
      </c>
      <c r="C39" s="50" t="s">
        <v>41</v>
      </c>
      <c r="D39" s="3">
        <v>354</v>
      </c>
      <c r="E39" s="60">
        <v>0.36721991701244816</v>
      </c>
      <c r="F39" s="52">
        <v>96</v>
      </c>
      <c r="G39" s="5">
        <v>25</v>
      </c>
      <c r="H39" s="53">
        <f t="shared" si="0"/>
        <v>0.26041666666666669</v>
      </c>
      <c r="I39" s="54">
        <v>8</v>
      </c>
    </row>
    <row r="40" spans="1:9" x14ac:dyDescent="0.35">
      <c r="A40" s="3" t="s">
        <v>26</v>
      </c>
      <c r="B40" s="1" t="s">
        <v>64</v>
      </c>
      <c r="C40" s="50" t="s">
        <v>42</v>
      </c>
      <c r="D40" s="3">
        <v>889</v>
      </c>
      <c r="E40" s="60">
        <v>0.47642015005359056</v>
      </c>
      <c r="F40" s="52">
        <v>157</v>
      </c>
      <c r="G40" s="5">
        <v>25</v>
      </c>
      <c r="H40" s="53">
        <f t="shared" si="0"/>
        <v>0.15923566878980891</v>
      </c>
      <c r="I40" s="54">
        <v>16</v>
      </c>
    </row>
    <row r="41" spans="1:9" x14ac:dyDescent="0.35">
      <c r="A41" s="3" t="s">
        <v>26</v>
      </c>
      <c r="B41" s="1" t="s">
        <v>65</v>
      </c>
      <c r="C41" s="50" t="s">
        <v>43</v>
      </c>
      <c r="D41" s="3">
        <v>324</v>
      </c>
      <c r="E41" s="60">
        <v>0.29972247918593897</v>
      </c>
      <c r="F41" s="52">
        <v>74</v>
      </c>
      <c r="G41" s="5">
        <v>26</v>
      </c>
      <c r="H41" s="53">
        <f t="shared" si="0"/>
        <v>0.35135135135135137</v>
      </c>
      <c r="I41" s="54">
        <v>9</v>
      </c>
    </row>
    <row r="42" spans="1:9" x14ac:dyDescent="0.35">
      <c r="A42" s="3" t="s">
        <v>23</v>
      </c>
      <c r="B42" s="1" t="s">
        <v>66</v>
      </c>
      <c r="C42" s="50" t="s">
        <v>16</v>
      </c>
      <c r="D42" s="3">
        <v>256</v>
      </c>
      <c r="E42" s="60">
        <v>0.38208955223880597</v>
      </c>
      <c r="F42" s="52">
        <v>73</v>
      </c>
      <c r="G42" s="5">
        <v>26</v>
      </c>
      <c r="H42" s="53">
        <f t="shared" si="0"/>
        <v>0.35616438356164382</v>
      </c>
      <c r="I42" s="54">
        <v>8</v>
      </c>
    </row>
    <row r="43" spans="1:9" x14ac:dyDescent="0.35">
      <c r="A43" s="3" t="s">
        <v>26</v>
      </c>
      <c r="B43" s="1" t="s">
        <v>62</v>
      </c>
      <c r="C43" s="49" t="s">
        <v>17</v>
      </c>
      <c r="D43" s="3">
        <v>305</v>
      </c>
      <c r="E43" s="60">
        <v>0.55656934306569339</v>
      </c>
      <c r="F43" s="52">
        <v>44</v>
      </c>
      <c r="G43" s="5">
        <v>8</v>
      </c>
      <c r="H43" s="53">
        <f t="shared" si="0"/>
        <v>0.18181818181818182</v>
      </c>
      <c r="I43" s="54">
        <v>5</v>
      </c>
    </row>
    <row r="44" spans="1:9" x14ac:dyDescent="0.35">
      <c r="A44" s="3" t="s">
        <v>23</v>
      </c>
      <c r="B44" s="1" t="s">
        <v>67</v>
      </c>
      <c r="C44" s="50" t="s">
        <v>44</v>
      </c>
      <c r="D44" s="3">
        <v>226</v>
      </c>
      <c r="E44" s="60">
        <v>0.33630952380952384</v>
      </c>
      <c r="F44" s="52">
        <v>53</v>
      </c>
      <c r="G44" s="5">
        <v>5</v>
      </c>
      <c r="H44" s="53">
        <f t="shared" si="0"/>
        <v>9.4339622641509441E-2</v>
      </c>
      <c r="I44" s="54">
        <v>3</v>
      </c>
    </row>
    <row r="45" spans="1:9" x14ac:dyDescent="0.35">
      <c r="A45" s="3" t="s">
        <v>25</v>
      </c>
      <c r="B45" s="1" t="s">
        <v>55</v>
      </c>
      <c r="C45" s="49" t="s">
        <v>18</v>
      </c>
      <c r="D45" s="3">
        <v>47</v>
      </c>
      <c r="E45" s="60">
        <v>0.23857868020304568</v>
      </c>
      <c r="F45" s="52">
        <v>13</v>
      </c>
      <c r="G45" s="5">
        <v>0</v>
      </c>
      <c r="H45" s="53">
        <f t="shared" si="0"/>
        <v>0</v>
      </c>
      <c r="I45" s="54">
        <v>0</v>
      </c>
    </row>
    <row r="46" spans="1:9" x14ac:dyDescent="0.35">
      <c r="A46" s="3" t="s">
        <v>25</v>
      </c>
      <c r="B46" s="1" t="s">
        <v>63</v>
      </c>
      <c r="C46" s="49" t="s">
        <v>19</v>
      </c>
      <c r="D46" s="3">
        <v>128</v>
      </c>
      <c r="E46" s="60">
        <v>0.37317784256559766</v>
      </c>
      <c r="F46" s="52">
        <v>35</v>
      </c>
      <c r="G46" s="5">
        <v>1</v>
      </c>
      <c r="H46" s="53">
        <f t="shared" si="0"/>
        <v>2.8571428571428571E-2</v>
      </c>
      <c r="I46" s="54">
        <v>1</v>
      </c>
    </row>
    <row r="47" spans="1:9" x14ac:dyDescent="0.35">
      <c r="A47" s="3" t="s">
        <v>23</v>
      </c>
      <c r="B47" s="1" t="s">
        <v>67</v>
      </c>
      <c r="C47" s="50" t="s">
        <v>20</v>
      </c>
      <c r="D47" s="3">
        <v>179</v>
      </c>
      <c r="E47" s="60">
        <v>0.36983471074380164</v>
      </c>
      <c r="F47" s="52">
        <v>63</v>
      </c>
      <c r="G47" s="5">
        <v>7</v>
      </c>
      <c r="H47" s="53">
        <f t="shared" si="0"/>
        <v>0.1111111111111111</v>
      </c>
      <c r="I47" s="54">
        <v>4</v>
      </c>
    </row>
    <row r="48" spans="1:9" ht="15" thickBot="1" x14ac:dyDescent="0.4">
      <c r="A48" s="3" t="s">
        <v>26</v>
      </c>
      <c r="B48" s="1" t="s">
        <v>52</v>
      </c>
      <c r="C48" s="50" t="s">
        <v>21</v>
      </c>
      <c r="D48" s="3">
        <v>68</v>
      </c>
      <c r="E48" s="60">
        <v>0.6071428571428571</v>
      </c>
      <c r="F48" s="55">
        <v>15</v>
      </c>
      <c r="G48" s="56">
        <v>3</v>
      </c>
      <c r="H48" s="57">
        <f t="shared" si="0"/>
        <v>0.2</v>
      </c>
      <c r="I48" s="58">
        <v>1</v>
      </c>
    </row>
    <row r="49" spans="1:9" x14ac:dyDescent="0.35">
      <c r="H49" s="4"/>
    </row>
    <row r="50" spans="1:9" s="17" customFormat="1" ht="18.5" x14ac:dyDescent="0.45">
      <c r="A50" s="85" t="s">
        <v>73</v>
      </c>
      <c r="B50" s="74"/>
      <c r="C50" s="85" t="s">
        <v>72</v>
      </c>
      <c r="D50" s="74">
        <f>SUM(D9:D49)</f>
        <v>10444</v>
      </c>
      <c r="E50" s="88">
        <v>0.4</v>
      </c>
      <c r="F50" s="74">
        <f>SUM(F9:F49)</f>
        <v>2354</v>
      </c>
      <c r="G50" s="74">
        <f>SUM(G9:G49)</f>
        <v>594</v>
      </c>
      <c r="H50" s="89">
        <f t="shared" ref="H50" si="1">G50/F50</f>
        <v>0.25233644859813081</v>
      </c>
      <c r="I50" s="73">
        <f>SUM(I9:I48)</f>
        <v>205</v>
      </c>
    </row>
    <row r="53" spans="1:9" ht="54" customHeight="1" x14ac:dyDescent="0.35"/>
  </sheetData>
  <autoFilter ref="A8:I8" xr:uid="{00000000-0009-0000-0000-000003000000}">
    <sortState xmlns:xlrd2="http://schemas.microsoft.com/office/spreadsheetml/2017/richdata2" ref="A9:I48">
      <sortCondition ref="C8"/>
    </sortState>
  </autoFilter>
  <mergeCells count="2">
    <mergeCell ref="F7:I7"/>
    <mergeCell ref="A4:D4"/>
  </mergeCells>
  <conditionalFormatting sqref="E9:E50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9:H48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9:H50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5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8" scale="73" orientation="landscape" r:id="rId1"/>
  <headerFooter>
    <oddHeader>&amp;L&amp;"-,Gras"&amp;14Pôle innovation petite enfance et parentalité&amp;"-,Normal"&amp;11
Actions conjointes Département et CAF de la Seine-Saint-Denis</oddHeader>
    <oddFooter>&amp;C&amp;D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7"/>
  <sheetViews>
    <sheetView tabSelected="1" zoomScale="55" zoomScaleNormal="55" zoomScalePageLayoutView="55" workbookViewId="0">
      <selection activeCell="W37" sqref="W37"/>
    </sheetView>
  </sheetViews>
  <sheetFormatPr baseColWidth="10" defaultColWidth="11.453125" defaultRowHeight="14.5" x14ac:dyDescent="0.35"/>
  <cols>
    <col min="1" max="1" width="22.81640625" customWidth="1"/>
    <col min="2" max="3" width="28.26953125" customWidth="1"/>
    <col min="5" max="5" width="13.54296875" bestFit="1" customWidth="1"/>
    <col min="19" max="19" width="21.1796875" customWidth="1"/>
    <col min="20" max="20" width="28.7265625" customWidth="1"/>
  </cols>
  <sheetData>
    <row r="1" spans="1:20" ht="21" x14ac:dyDescent="0.5">
      <c r="A1" s="6"/>
      <c r="E1" s="7"/>
    </row>
    <row r="2" spans="1:20" ht="21" x14ac:dyDescent="0.5">
      <c r="A2" s="6" t="s">
        <v>74</v>
      </c>
    </row>
    <row r="3" spans="1:20" x14ac:dyDescent="0.35">
      <c r="A3" s="8" t="s">
        <v>68</v>
      </c>
      <c r="C3" s="8" t="s">
        <v>132</v>
      </c>
    </row>
    <row r="5" spans="1:20" ht="37" x14ac:dyDescent="0.45">
      <c r="A5" s="3" t="s">
        <v>69</v>
      </c>
      <c r="B5" s="13" t="s">
        <v>71</v>
      </c>
      <c r="C5" s="3" t="s">
        <v>70</v>
      </c>
      <c r="D5" s="9">
        <v>2010</v>
      </c>
      <c r="E5" s="9">
        <v>2011</v>
      </c>
      <c r="F5" s="9">
        <v>2012</v>
      </c>
      <c r="G5" s="9">
        <v>2013</v>
      </c>
      <c r="H5" s="9">
        <v>2014</v>
      </c>
      <c r="I5" s="9">
        <v>2015</v>
      </c>
      <c r="J5" s="9">
        <v>2016</v>
      </c>
      <c r="K5" s="9">
        <v>2017</v>
      </c>
      <c r="L5" s="9">
        <v>2018</v>
      </c>
      <c r="M5" s="9">
        <v>2019</v>
      </c>
      <c r="N5" s="9">
        <v>2020</v>
      </c>
      <c r="O5" s="9">
        <v>2021</v>
      </c>
      <c r="P5" s="9">
        <v>2022</v>
      </c>
      <c r="Q5" s="9">
        <v>2023</v>
      </c>
      <c r="R5" s="9">
        <v>2024</v>
      </c>
      <c r="S5" s="14" t="s">
        <v>131</v>
      </c>
      <c r="T5" s="3" t="s">
        <v>70</v>
      </c>
    </row>
    <row r="6" spans="1:20" x14ac:dyDescent="0.35">
      <c r="A6" s="3" t="s">
        <v>26</v>
      </c>
      <c r="B6" s="1" t="s">
        <v>46</v>
      </c>
      <c r="C6" s="1" t="s">
        <v>0</v>
      </c>
      <c r="D6" s="10">
        <v>163</v>
      </c>
      <c r="E6" s="10">
        <v>163</v>
      </c>
      <c r="F6" s="10">
        <v>165</v>
      </c>
      <c r="G6" s="10">
        <v>162</v>
      </c>
      <c r="H6" s="10">
        <v>159</v>
      </c>
      <c r="I6" s="10">
        <v>149</v>
      </c>
      <c r="J6" s="10">
        <v>161</v>
      </c>
      <c r="K6" s="10">
        <v>158</v>
      </c>
      <c r="L6" s="10">
        <v>142</v>
      </c>
      <c r="M6" s="10">
        <v>139</v>
      </c>
      <c r="N6" s="3">
        <v>133</v>
      </c>
      <c r="O6" s="3">
        <v>120</v>
      </c>
      <c r="P6" s="3">
        <v>116</v>
      </c>
      <c r="Q6" s="3">
        <v>113</v>
      </c>
      <c r="R6" s="3">
        <v>112</v>
      </c>
      <c r="S6" s="16">
        <f t="shared" ref="S6:S45" si="0">(R6-H6)/H6</f>
        <v>-0.29559748427672955</v>
      </c>
      <c r="T6" s="1" t="s">
        <v>0</v>
      </c>
    </row>
    <row r="7" spans="1:20" x14ac:dyDescent="0.35">
      <c r="A7" s="3" t="s">
        <v>23</v>
      </c>
      <c r="B7" s="1" t="s">
        <v>47</v>
      </c>
      <c r="C7" s="5" t="s">
        <v>27</v>
      </c>
      <c r="D7" s="10">
        <v>291</v>
      </c>
      <c r="E7" s="10">
        <v>313</v>
      </c>
      <c r="F7" s="10">
        <v>320</v>
      </c>
      <c r="G7" s="10">
        <v>320</v>
      </c>
      <c r="H7" s="10">
        <v>318</v>
      </c>
      <c r="I7" s="10">
        <v>311</v>
      </c>
      <c r="J7" s="10">
        <v>304</v>
      </c>
      <c r="K7" s="10">
        <v>294</v>
      </c>
      <c r="L7" s="10">
        <v>280</v>
      </c>
      <c r="M7" s="10">
        <v>262</v>
      </c>
      <c r="N7" s="3">
        <v>242</v>
      </c>
      <c r="O7" s="3">
        <v>236</v>
      </c>
      <c r="P7" s="3">
        <v>216</v>
      </c>
      <c r="Q7" s="3">
        <v>199</v>
      </c>
      <c r="R7" s="3">
        <v>188</v>
      </c>
      <c r="S7" s="16">
        <f t="shared" si="0"/>
        <v>-0.4088050314465409</v>
      </c>
      <c r="T7" s="5" t="s">
        <v>27</v>
      </c>
    </row>
    <row r="8" spans="1:20" x14ac:dyDescent="0.35">
      <c r="A8" s="3" t="s">
        <v>24</v>
      </c>
      <c r="B8" s="1" t="s">
        <v>48</v>
      </c>
      <c r="C8" s="1" t="s">
        <v>1</v>
      </c>
      <c r="D8" s="10">
        <v>81</v>
      </c>
      <c r="E8" s="10">
        <v>90</v>
      </c>
      <c r="F8" s="10">
        <v>105</v>
      </c>
      <c r="G8" s="10">
        <v>110</v>
      </c>
      <c r="H8" s="10">
        <v>110</v>
      </c>
      <c r="I8" s="10">
        <v>107</v>
      </c>
      <c r="J8" s="10">
        <v>105</v>
      </c>
      <c r="K8" s="10">
        <v>99</v>
      </c>
      <c r="L8" s="10">
        <v>94</v>
      </c>
      <c r="M8" s="10">
        <v>93</v>
      </c>
      <c r="N8" s="3">
        <v>93</v>
      </c>
      <c r="O8" s="3">
        <v>91</v>
      </c>
      <c r="P8" s="3">
        <v>87</v>
      </c>
      <c r="Q8" s="3">
        <v>87</v>
      </c>
      <c r="R8" s="3">
        <v>85</v>
      </c>
      <c r="S8" s="16">
        <f t="shared" si="0"/>
        <v>-0.22727272727272727</v>
      </c>
      <c r="T8" s="1" t="s">
        <v>1</v>
      </c>
    </row>
    <row r="9" spans="1:20" x14ac:dyDescent="0.35">
      <c r="A9" s="3" t="s">
        <v>24</v>
      </c>
      <c r="B9" s="1" t="s">
        <v>49</v>
      </c>
      <c r="C9" s="1" t="s">
        <v>2</v>
      </c>
      <c r="D9" s="10">
        <v>185</v>
      </c>
      <c r="E9" s="10">
        <v>180</v>
      </c>
      <c r="F9" s="10">
        <v>182</v>
      </c>
      <c r="G9" s="10">
        <v>182</v>
      </c>
      <c r="H9" s="10">
        <v>178</v>
      </c>
      <c r="I9" s="10">
        <v>170</v>
      </c>
      <c r="J9" s="10">
        <v>148</v>
      </c>
      <c r="K9" s="10">
        <v>167</v>
      </c>
      <c r="L9" s="10">
        <v>152</v>
      </c>
      <c r="M9" s="10">
        <v>149</v>
      </c>
      <c r="N9" s="3">
        <v>139</v>
      </c>
      <c r="O9" s="3">
        <v>139</v>
      </c>
      <c r="P9" s="3">
        <v>129</v>
      </c>
      <c r="Q9" s="3">
        <v>123</v>
      </c>
      <c r="R9" s="3">
        <v>110</v>
      </c>
      <c r="S9" s="16">
        <f t="shared" si="0"/>
        <v>-0.38202247191011235</v>
      </c>
      <c r="T9" s="1" t="s">
        <v>2</v>
      </c>
    </row>
    <row r="10" spans="1:20" x14ac:dyDescent="0.35">
      <c r="A10" s="3" t="s">
        <v>24</v>
      </c>
      <c r="B10" s="1" t="s">
        <v>50</v>
      </c>
      <c r="C10" s="1" t="s">
        <v>3</v>
      </c>
      <c r="D10" s="10">
        <v>227</v>
      </c>
      <c r="E10" s="10">
        <v>217</v>
      </c>
      <c r="F10" s="10">
        <v>211</v>
      </c>
      <c r="G10" s="10">
        <v>217</v>
      </c>
      <c r="H10" s="10">
        <v>214</v>
      </c>
      <c r="I10" s="10">
        <v>213</v>
      </c>
      <c r="J10" s="10">
        <v>215</v>
      </c>
      <c r="K10" s="10">
        <v>207</v>
      </c>
      <c r="L10" s="10">
        <v>200</v>
      </c>
      <c r="M10" s="10">
        <v>183</v>
      </c>
      <c r="N10" s="3">
        <v>170</v>
      </c>
      <c r="O10" s="3">
        <v>158</v>
      </c>
      <c r="P10" s="3">
        <v>156</v>
      </c>
      <c r="Q10" s="3">
        <v>144</v>
      </c>
      <c r="R10" s="3">
        <v>138</v>
      </c>
      <c r="S10" s="16">
        <f t="shared" si="0"/>
        <v>-0.35514018691588783</v>
      </c>
      <c r="T10" s="1" t="s">
        <v>3</v>
      </c>
    </row>
    <row r="11" spans="1:20" x14ac:dyDescent="0.35">
      <c r="A11" s="3" t="s">
        <v>25</v>
      </c>
      <c r="B11" s="1" t="s">
        <v>56</v>
      </c>
      <c r="C11" s="5" t="s">
        <v>28</v>
      </c>
      <c r="D11" s="10">
        <v>87</v>
      </c>
      <c r="E11" s="10">
        <v>83</v>
      </c>
      <c r="F11" s="10">
        <v>84</v>
      </c>
      <c r="G11" s="10">
        <v>81</v>
      </c>
      <c r="H11" s="10">
        <v>80</v>
      </c>
      <c r="I11" s="10">
        <v>83</v>
      </c>
      <c r="J11" s="10">
        <v>76</v>
      </c>
      <c r="K11" s="10">
        <v>71</v>
      </c>
      <c r="L11" s="10">
        <v>62</v>
      </c>
      <c r="M11" s="10">
        <v>61</v>
      </c>
      <c r="N11" s="3">
        <v>58</v>
      </c>
      <c r="O11" s="3">
        <v>55</v>
      </c>
      <c r="P11" s="3">
        <v>47</v>
      </c>
      <c r="Q11" s="3">
        <v>44</v>
      </c>
      <c r="R11" s="3">
        <v>44</v>
      </c>
      <c r="S11" s="16">
        <f t="shared" si="0"/>
        <v>-0.45</v>
      </c>
      <c r="T11" s="5" t="s">
        <v>28</v>
      </c>
    </row>
    <row r="12" spans="1:20" x14ac:dyDescent="0.35">
      <c r="A12" s="3" t="s">
        <v>25</v>
      </c>
      <c r="B12" s="1" t="s">
        <v>56</v>
      </c>
      <c r="C12" s="1" t="s">
        <v>4</v>
      </c>
      <c r="D12" s="10">
        <v>16</v>
      </c>
      <c r="E12" s="10">
        <v>16</v>
      </c>
      <c r="F12" s="10">
        <v>16</v>
      </c>
      <c r="G12" s="10">
        <v>18</v>
      </c>
      <c r="H12" s="10">
        <v>17</v>
      </c>
      <c r="I12" s="10">
        <v>16</v>
      </c>
      <c r="J12" s="10">
        <v>15</v>
      </c>
      <c r="K12" s="10">
        <v>13</v>
      </c>
      <c r="L12" s="10">
        <v>12</v>
      </c>
      <c r="M12" s="10">
        <v>13</v>
      </c>
      <c r="N12" s="3">
        <v>14</v>
      </c>
      <c r="O12" s="3">
        <v>14</v>
      </c>
      <c r="P12" s="3">
        <v>12</v>
      </c>
      <c r="Q12" s="3">
        <v>12</v>
      </c>
      <c r="R12" s="3">
        <v>12</v>
      </c>
      <c r="S12" s="16">
        <f t="shared" si="0"/>
        <v>-0.29411764705882354</v>
      </c>
      <c r="T12" s="1" t="s">
        <v>4</v>
      </c>
    </row>
    <row r="13" spans="1:20" x14ac:dyDescent="0.35">
      <c r="A13" s="3" t="s">
        <v>23</v>
      </c>
      <c r="B13" s="1" t="s">
        <v>51</v>
      </c>
      <c r="C13" s="1" t="s">
        <v>5</v>
      </c>
      <c r="D13" s="10">
        <v>216</v>
      </c>
      <c r="E13" s="10">
        <v>216</v>
      </c>
      <c r="F13" s="10">
        <v>226</v>
      </c>
      <c r="G13" s="10">
        <v>238</v>
      </c>
      <c r="H13" s="10">
        <v>209</v>
      </c>
      <c r="I13" s="10">
        <v>203</v>
      </c>
      <c r="J13" s="10">
        <v>190</v>
      </c>
      <c r="K13" s="10">
        <v>182</v>
      </c>
      <c r="L13" s="10">
        <v>169</v>
      </c>
      <c r="M13" s="10">
        <v>162</v>
      </c>
      <c r="N13" s="3">
        <v>150</v>
      </c>
      <c r="O13" s="3">
        <v>146</v>
      </c>
      <c r="P13" s="3">
        <v>137</v>
      </c>
      <c r="Q13" s="3">
        <v>129</v>
      </c>
      <c r="R13" s="3">
        <v>128</v>
      </c>
      <c r="S13" s="16">
        <f t="shared" si="0"/>
        <v>-0.38755980861244022</v>
      </c>
      <c r="T13" s="1" t="s">
        <v>5</v>
      </c>
    </row>
    <row r="14" spans="1:20" x14ac:dyDescent="0.35">
      <c r="A14" s="3" t="s">
        <v>23</v>
      </c>
      <c r="B14" s="1" t="s">
        <v>54</v>
      </c>
      <c r="C14" s="1" t="s">
        <v>6</v>
      </c>
      <c r="D14" s="10">
        <v>56</v>
      </c>
      <c r="E14" s="10">
        <v>57</v>
      </c>
      <c r="F14" s="10">
        <v>55</v>
      </c>
      <c r="G14" s="10">
        <v>54</v>
      </c>
      <c r="H14" s="10">
        <v>54</v>
      </c>
      <c r="I14" s="10">
        <v>51</v>
      </c>
      <c r="J14" s="10">
        <v>51</v>
      </c>
      <c r="K14" s="10">
        <v>48</v>
      </c>
      <c r="L14" s="10">
        <v>46</v>
      </c>
      <c r="M14" s="10">
        <v>41</v>
      </c>
      <c r="N14" s="3">
        <v>40</v>
      </c>
      <c r="O14" s="3">
        <v>35</v>
      </c>
      <c r="P14" s="3">
        <v>33</v>
      </c>
      <c r="Q14" s="3">
        <v>27</v>
      </c>
      <c r="R14" s="3">
        <v>25</v>
      </c>
      <c r="S14" s="16">
        <f t="shared" si="0"/>
        <v>-0.53703703703703709</v>
      </c>
      <c r="T14" s="1" t="s">
        <v>6</v>
      </c>
    </row>
    <row r="15" spans="1:20" x14ac:dyDescent="0.35">
      <c r="A15" s="3" t="s">
        <v>26</v>
      </c>
      <c r="B15" s="1" t="s">
        <v>52</v>
      </c>
      <c r="C15" s="5" t="s">
        <v>29</v>
      </c>
      <c r="D15" s="10">
        <v>214</v>
      </c>
      <c r="E15" s="10">
        <v>216</v>
      </c>
      <c r="F15" s="10">
        <v>223</v>
      </c>
      <c r="G15" s="10">
        <v>228</v>
      </c>
      <c r="H15" s="10">
        <v>199</v>
      </c>
      <c r="I15" s="10">
        <v>198</v>
      </c>
      <c r="J15" s="10">
        <v>200</v>
      </c>
      <c r="K15" s="10">
        <v>195</v>
      </c>
      <c r="L15" s="10">
        <v>196</v>
      </c>
      <c r="M15" s="10">
        <v>184</v>
      </c>
      <c r="N15" s="3">
        <v>169</v>
      </c>
      <c r="O15" s="3">
        <v>160</v>
      </c>
      <c r="P15" s="3">
        <v>151</v>
      </c>
      <c r="Q15" s="3">
        <v>141</v>
      </c>
      <c r="R15" s="3">
        <v>138</v>
      </c>
      <c r="S15" s="16">
        <f t="shared" si="0"/>
        <v>-0.30653266331658291</v>
      </c>
      <c r="T15" s="5" t="s">
        <v>29</v>
      </c>
    </row>
    <row r="16" spans="1:20" x14ac:dyDescent="0.35">
      <c r="A16" s="3" t="s">
        <v>25</v>
      </c>
      <c r="B16" s="1" t="s">
        <v>58</v>
      </c>
      <c r="C16" s="1" t="s">
        <v>7</v>
      </c>
      <c r="D16" s="10">
        <v>166</v>
      </c>
      <c r="E16" s="10">
        <v>179</v>
      </c>
      <c r="F16" s="10">
        <v>187</v>
      </c>
      <c r="G16" s="10">
        <v>185</v>
      </c>
      <c r="H16" s="10">
        <v>176</v>
      </c>
      <c r="I16" s="10">
        <v>184</v>
      </c>
      <c r="J16" s="10">
        <v>170</v>
      </c>
      <c r="K16" s="10">
        <v>168</v>
      </c>
      <c r="L16" s="10">
        <v>153</v>
      </c>
      <c r="M16" s="10">
        <v>152</v>
      </c>
      <c r="N16" s="3">
        <v>137</v>
      </c>
      <c r="O16" s="3">
        <v>131</v>
      </c>
      <c r="P16" s="3">
        <v>124</v>
      </c>
      <c r="Q16" s="3">
        <v>124</v>
      </c>
      <c r="R16" s="3">
        <v>121</v>
      </c>
      <c r="S16" s="16">
        <f t="shared" si="0"/>
        <v>-0.3125</v>
      </c>
      <c r="T16" s="1" t="s">
        <v>7</v>
      </c>
    </row>
    <row r="17" spans="1:20" x14ac:dyDescent="0.35">
      <c r="A17" s="3" t="s">
        <v>25</v>
      </c>
      <c r="B17" s="1" t="s">
        <v>59</v>
      </c>
      <c r="C17" s="3" t="s">
        <v>30</v>
      </c>
      <c r="D17" s="10">
        <v>33</v>
      </c>
      <c r="E17" s="10">
        <v>38</v>
      </c>
      <c r="F17" s="10">
        <v>42</v>
      </c>
      <c r="G17" s="10">
        <v>43</v>
      </c>
      <c r="H17" s="10">
        <v>38</v>
      </c>
      <c r="I17" s="10">
        <v>39</v>
      </c>
      <c r="J17" s="10">
        <v>39</v>
      </c>
      <c r="K17" s="10">
        <v>38</v>
      </c>
      <c r="L17" s="10">
        <v>36</v>
      </c>
      <c r="M17" s="10">
        <v>37</v>
      </c>
      <c r="N17" s="3">
        <v>39</v>
      </c>
      <c r="O17" s="3">
        <v>34</v>
      </c>
      <c r="P17" s="3">
        <v>39</v>
      </c>
      <c r="Q17" s="3">
        <v>36</v>
      </c>
      <c r="R17" s="3">
        <v>33</v>
      </c>
      <c r="S17" s="16">
        <f t="shared" si="0"/>
        <v>-0.13157894736842105</v>
      </c>
      <c r="T17" s="3" t="s">
        <v>30</v>
      </c>
    </row>
    <row r="18" spans="1:20" x14ac:dyDescent="0.35">
      <c r="A18" s="3" t="s">
        <v>26</v>
      </c>
      <c r="B18" s="1" t="s">
        <v>53</v>
      </c>
      <c r="C18" s="1" t="s">
        <v>8</v>
      </c>
      <c r="D18" s="10">
        <v>102</v>
      </c>
      <c r="E18" s="10">
        <v>105</v>
      </c>
      <c r="F18" s="10">
        <v>101</v>
      </c>
      <c r="G18" s="10">
        <v>99</v>
      </c>
      <c r="H18" s="10">
        <v>90</v>
      </c>
      <c r="I18" s="10">
        <v>89</v>
      </c>
      <c r="J18" s="10">
        <v>92</v>
      </c>
      <c r="K18" s="10">
        <v>95</v>
      </c>
      <c r="L18" s="10">
        <v>90</v>
      </c>
      <c r="M18" s="10">
        <v>85</v>
      </c>
      <c r="N18" s="3">
        <v>76</v>
      </c>
      <c r="O18" s="3">
        <v>73</v>
      </c>
      <c r="P18" s="3">
        <v>68</v>
      </c>
      <c r="Q18" s="3">
        <v>65</v>
      </c>
      <c r="R18" s="3">
        <v>41</v>
      </c>
      <c r="S18" s="16">
        <f t="shared" si="0"/>
        <v>-0.5444444444444444</v>
      </c>
      <c r="T18" s="1" t="s">
        <v>8</v>
      </c>
    </row>
    <row r="19" spans="1:20" x14ac:dyDescent="0.35">
      <c r="A19" s="3" t="s">
        <v>23</v>
      </c>
      <c r="B19" s="1" t="s">
        <v>54</v>
      </c>
      <c r="C19" s="1" t="s">
        <v>31</v>
      </c>
      <c r="D19" s="10">
        <v>175</v>
      </c>
      <c r="E19" s="10">
        <v>177</v>
      </c>
      <c r="F19" s="10">
        <v>179</v>
      </c>
      <c r="G19" s="10">
        <v>178</v>
      </c>
      <c r="H19" s="10">
        <v>158</v>
      </c>
      <c r="I19" s="10">
        <v>157</v>
      </c>
      <c r="J19" s="10">
        <v>145</v>
      </c>
      <c r="K19" s="10">
        <v>137</v>
      </c>
      <c r="L19" s="10">
        <v>121</v>
      </c>
      <c r="M19" s="10">
        <v>110</v>
      </c>
      <c r="N19" s="3">
        <v>102</v>
      </c>
      <c r="O19" s="3">
        <v>93</v>
      </c>
      <c r="P19" s="3">
        <v>90</v>
      </c>
      <c r="Q19" s="3">
        <v>89</v>
      </c>
      <c r="R19" s="3">
        <v>82</v>
      </c>
      <c r="S19" s="16">
        <f t="shared" si="0"/>
        <v>-0.48101265822784811</v>
      </c>
      <c r="T19" s="1" t="s">
        <v>31</v>
      </c>
    </row>
    <row r="20" spans="1:20" x14ac:dyDescent="0.35">
      <c r="A20" s="3" t="s">
        <v>23</v>
      </c>
      <c r="B20" s="1" t="s">
        <v>54</v>
      </c>
      <c r="C20" s="1" t="s">
        <v>9</v>
      </c>
      <c r="D20" s="10">
        <v>41</v>
      </c>
      <c r="E20" s="10">
        <v>41</v>
      </c>
      <c r="F20" s="10">
        <v>43</v>
      </c>
      <c r="G20" s="10">
        <v>43</v>
      </c>
      <c r="H20" s="10">
        <v>42</v>
      </c>
      <c r="I20" s="10">
        <v>37</v>
      </c>
      <c r="J20" s="10">
        <v>39</v>
      </c>
      <c r="K20" s="10">
        <v>43</v>
      </c>
      <c r="L20" s="10">
        <v>41</v>
      </c>
      <c r="M20" s="10">
        <v>37</v>
      </c>
      <c r="N20" s="3">
        <v>33</v>
      </c>
      <c r="O20" s="3">
        <v>32</v>
      </c>
      <c r="P20" s="3">
        <v>27</v>
      </c>
      <c r="Q20" s="3">
        <v>24</v>
      </c>
      <c r="R20" s="3">
        <v>19</v>
      </c>
      <c r="S20" s="16">
        <f t="shared" si="0"/>
        <v>-0.54761904761904767</v>
      </c>
      <c r="T20" s="3" t="s">
        <v>9</v>
      </c>
    </row>
    <row r="21" spans="1:20" x14ac:dyDescent="0.35">
      <c r="A21" s="3" t="s">
        <v>24</v>
      </c>
      <c r="B21" s="1" t="s">
        <v>48</v>
      </c>
      <c r="C21" s="5" t="s">
        <v>32</v>
      </c>
      <c r="D21" s="10">
        <v>41</v>
      </c>
      <c r="E21" s="10">
        <v>45</v>
      </c>
      <c r="F21" s="10">
        <v>54</v>
      </c>
      <c r="G21" s="10">
        <v>58</v>
      </c>
      <c r="H21" s="10">
        <v>66</v>
      </c>
      <c r="I21" s="10">
        <v>61</v>
      </c>
      <c r="J21" s="10">
        <v>58</v>
      </c>
      <c r="K21" s="10">
        <v>59</v>
      </c>
      <c r="L21" s="10">
        <v>65</v>
      </c>
      <c r="M21" s="10">
        <v>64</v>
      </c>
      <c r="N21" s="3">
        <v>61</v>
      </c>
      <c r="O21" s="3">
        <v>58</v>
      </c>
      <c r="P21" s="3">
        <v>60</v>
      </c>
      <c r="Q21" s="3">
        <v>56</v>
      </c>
      <c r="R21" s="3">
        <v>57</v>
      </c>
      <c r="S21" s="16">
        <f t="shared" si="0"/>
        <v>-0.13636363636363635</v>
      </c>
      <c r="T21" s="3" t="s">
        <v>32</v>
      </c>
    </row>
    <row r="22" spans="1:20" x14ac:dyDescent="0.35">
      <c r="A22" s="3" t="s">
        <v>25</v>
      </c>
      <c r="B22" s="1" t="s">
        <v>63</v>
      </c>
      <c r="C22" s="1" t="s">
        <v>10</v>
      </c>
      <c r="D22" s="10">
        <v>49</v>
      </c>
      <c r="E22" s="10">
        <v>59</v>
      </c>
      <c r="F22" s="10">
        <v>65</v>
      </c>
      <c r="G22" s="10">
        <v>65</v>
      </c>
      <c r="H22" s="10">
        <v>65</v>
      </c>
      <c r="I22" s="10">
        <v>65</v>
      </c>
      <c r="J22" s="10">
        <v>59</v>
      </c>
      <c r="K22" s="10">
        <v>61</v>
      </c>
      <c r="L22" s="10">
        <v>62</v>
      </c>
      <c r="M22" s="10">
        <v>62</v>
      </c>
      <c r="N22" s="3">
        <v>60</v>
      </c>
      <c r="O22" s="3">
        <v>56</v>
      </c>
      <c r="P22" s="3">
        <v>53</v>
      </c>
      <c r="Q22" s="3">
        <v>51</v>
      </c>
      <c r="R22" s="3">
        <v>50</v>
      </c>
      <c r="S22" s="16">
        <f t="shared" si="0"/>
        <v>-0.23076923076923078</v>
      </c>
      <c r="T22" s="3" t="s">
        <v>10</v>
      </c>
    </row>
    <row r="23" spans="1:20" x14ac:dyDescent="0.35">
      <c r="A23" s="3" t="s">
        <v>24</v>
      </c>
      <c r="B23" s="1" t="s">
        <v>48</v>
      </c>
      <c r="C23" s="1" t="s">
        <v>11</v>
      </c>
      <c r="D23" s="10">
        <v>94</v>
      </c>
      <c r="E23" s="10">
        <v>94</v>
      </c>
      <c r="F23" s="10">
        <v>104</v>
      </c>
      <c r="G23" s="10">
        <v>107</v>
      </c>
      <c r="H23" s="10">
        <v>111</v>
      </c>
      <c r="I23" s="10">
        <v>110</v>
      </c>
      <c r="J23" s="10">
        <v>107</v>
      </c>
      <c r="K23" s="10">
        <v>101</v>
      </c>
      <c r="L23" s="10">
        <v>97</v>
      </c>
      <c r="M23" s="10">
        <v>93</v>
      </c>
      <c r="N23" s="3">
        <v>92</v>
      </c>
      <c r="O23" s="3">
        <v>87</v>
      </c>
      <c r="P23" s="3">
        <v>82</v>
      </c>
      <c r="Q23" s="3">
        <v>82</v>
      </c>
      <c r="R23" s="3">
        <v>80</v>
      </c>
      <c r="S23" s="16">
        <f t="shared" si="0"/>
        <v>-0.27927927927927926</v>
      </c>
      <c r="T23" s="3" t="s">
        <v>11</v>
      </c>
    </row>
    <row r="24" spans="1:20" x14ac:dyDescent="0.35">
      <c r="A24" s="3" t="s">
        <v>25</v>
      </c>
      <c r="B24" s="1" t="s">
        <v>55</v>
      </c>
      <c r="C24" s="3" t="s">
        <v>33</v>
      </c>
      <c r="D24" s="10">
        <v>93</v>
      </c>
      <c r="E24" s="10">
        <v>95</v>
      </c>
      <c r="F24" s="10">
        <v>89</v>
      </c>
      <c r="G24" s="10">
        <v>84</v>
      </c>
      <c r="H24" s="10">
        <v>93</v>
      </c>
      <c r="I24" s="10">
        <v>89</v>
      </c>
      <c r="J24" s="10">
        <v>87</v>
      </c>
      <c r="K24" s="10">
        <v>87</v>
      </c>
      <c r="L24" s="10">
        <v>80</v>
      </c>
      <c r="M24" s="10">
        <v>65</v>
      </c>
      <c r="N24" s="3">
        <v>64</v>
      </c>
      <c r="O24" s="3">
        <v>59</v>
      </c>
      <c r="P24" s="3">
        <v>55</v>
      </c>
      <c r="Q24" s="3">
        <v>53</v>
      </c>
      <c r="R24" s="3">
        <v>50</v>
      </c>
      <c r="S24" s="16">
        <f t="shared" si="0"/>
        <v>-0.46236559139784944</v>
      </c>
      <c r="T24" s="3" t="s">
        <v>33</v>
      </c>
    </row>
    <row r="25" spans="1:20" x14ac:dyDescent="0.35">
      <c r="A25" s="3" t="s">
        <v>26</v>
      </c>
      <c r="B25" s="1" t="s">
        <v>65</v>
      </c>
      <c r="C25" s="5" t="s">
        <v>34</v>
      </c>
      <c r="D25" s="10">
        <v>13</v>
      </c>
      <c r="E25" s="10">
        <v>14</v>
      </c>
      <c r="F25" s="10">
        <v>13</v>
      </c>
      <c r="G25" s="10">
        <v>15</v>
      </c>
      <c r="H25" s="10">
        <v>15</v>
      </c>
      <c r="I25" s="10">
        <v>16</v>
      </c>
      <c r="J25" s="10">
        <v>13</v>
      </c>
      <c r="K25" s="10">
        <v>16</v>
      </c>
      <c r="L25" s="10">
        <v>20</v>
      </c>
      <c r="M25" s="10">
        <v>20</v>
      </c>
      <c r="N25" s="3">
        <v>18</v>
      </c>
      <c r="O25" s="3">
        <v>18</v>
      </c>
      <c r="P25" s="3">
        <v>22</v>
      </c>
      <c r="Q25" s="3">
        <v>20</v>
      </c>
      <c r="R25" s="3">
        <v>17</v>
      </c>
      <c r="S25" s="16">
        <f t="shared" si="0"/>
        <v>0.13333333333333333</v>
      </c>
      <c r="T25" s="3" t="s">
        <v>34</v>
      </c>
    </row>
    <row r="26" spans="1:20" x14ac:dyDescent="0.35">
      <c r="A26" s="3" t="s">
        <v>25</v>
      </c>
      <c r="B26" s="1" t="s">
        <v>55</v>
      </c>
      <c r="C26" s="3" t="s">
        <v>35</v>
      </c>
      <c r="D26" s="10">
        <v>207</v>
      </c>
      <c r="E26" s="10">
        <v>211</v>
      </c>
      <c r="F26" s="10">
        <v>204</v>
      </c>
      <c r="G26" s="10">
        <v>206</v>
      </c>
      <c r="H26" s="10">
        <v>201</v>
      </c>
      <c r="I26" s="10">
        <v>194</v>
      </c>
      <c r="J26" s="10">
        <v>197</v>
      </c>
      <c r="K26" s="10">
        <v>193</v>
      </c>
      <c r="L26" s="10">
        <v>187</v>
      </c>
      <c r="M26" s="10">
        <v>179</v>
      </c>
      <c r="N26" s="3">
        <v>171</v>
      </c>
      <c r="O26" s="3">
        <v>153</v>
      </c>
      <c r="P26" s="3">
        <v>151</v>
      </c>
      <c r="Q26" s="3">
        <v>146</v>
      </c>
      <c r="R26" s="3">
        <v>141</v>
      </c>
      <c r="S26" s="16">
        <f t="shared" si="0"/>
        <v>-0.29850746268656714</v>
      </c>
      <c r="T26" s="3" t="s">
        <v>35</v>
      </c>
    </row>
    <row r="27" spans="1:20" x14ac:dyDescent="0.35">
      <c r="A27" s="3" t="s">
        <v>25</v>
      </c>
      <c r="B27" s="1" t="s">
        <v>56</v>
      </c>
      <c r="C27" s="1" t="s">
        <v>12</v>
      </c>
      <c r="D27" s="10">
        <v>94</v>
      </c>
      <c r="E27" s="10">
        <v>103</v>
      </c>
      <c r="F27" s="10">
        <v>97</v>
      </c>
      <c r="G27" s="10">
        <v>99</v>
      </c>
      <c r="H27" s="10">
        <v>99</v>
      </c>
      <c r="I27" s="10">
        <v>97</v>
      </c>
      <c r="J27" s="10">
        <v>85</v>
      </c>
      <c r="K27" s="10">
        <v>79</v>
      </c>
      <c r="L27" s="10">
        <v>80</v>
      </c>
      <c r="M27" s="10">
        <v>73</v>
      </c>
      <c r="N27" s="3">
        <v>67</v>
      </c>
      <c r="O27" s="3">
        <v>69</v>
      </c>
      <c r="P27" s="3">
        <v>69</v>
      </c>
      <c r="Q27" s="3">
        <v>68</v>
      </c>
      <c r="R27" s="3">
        <v>66</v>
      </c>
      <c r="S27" s="16">
        <f t="shared" si="0"/>
        <v>-0.33333333333333331</v>
      </c>
      <c r="T27" s="3" t="s">
        <v>12</v>
      </c>
    </row>
    <row r="28" spans="1:20" x14ac:dyDescent="0.35">
      <c r="A28" s="3" t="s">
        <v>24</v>
      </c>
      <c r="B28" s="91" t="s">
        <v>57</v>
      </c>
      <c r="C28" s="91" t="s">
        <v>13</v>
      </c>
      <c r="D28" s="10">
        <v>379</v>
      </c>
      <c r="E28" s="10">
        <v>396</v>
      </c>
      <c r="F28" s="10">
        <v>402</v>
      </c>
      <c r="G28" s="10">
        <v>400</v>
      </c>
      <c r="H28" s="10">
        <v>357</v>
      </c>
      <c r="I28" s="10">
        <v>340</v>
      </c>
      <c r="J28" s="10">
        <v>317</v>
      </c>
      <c r="K28" s="10">
        <v>311</v>
      </c>
      <c r="L28" s="10">
        <v>302</v>
      </c>
      <c r="M28" s="10">
        <v>299</v>
      </c>
      <c r="N28" s="3">
        <v>297</v>
      </c>
      <c r="O28" s="3">
        <v>306</v>
      </c>
      <c r="P28" s="3">
        <v>306</v>
      </c>
      <c r="Q28" s="3">
        <v>299</v>
      </c>
      <c r="R28" s="3">
        <v>297</v>
      </c>
      <c r="S28" s="16">
        <f t="shared" si="0"/>
        <v>-0.16806722689075632</v>
      </c>
      <c r="T28" s="3" t="s">
        <v>13</v>
      </c>
    </row>
    <row r="29" spans="1:20" x14ac:dyDescent="0.35">
      <c r="A29" s="3" t="s">
        <v>25</v>
      </c>
      <c r="B29" s="91" t="s">
        <v>58</v>
      </c>
      <c r="C29" s="5" t="s">
        <v>36</v>
      </c>
      <c r="D29" s="10">
        <v>77</v>
      </c>
      <c r="E29" s="10">
        <v>87</v>
      </c>
      <c r="F29" s="10">
        <v>84</v>
      </c>
      <c r="G29" s="10">
        <v>92</v>
      </c>
      <c r="H29" s="10">
        <v>91</v>
      </c>
      <c r="I29" s="10">
        <v>94</v>
      </c>
      <c r="J29" s="10">
        <v>94</v>
      </c>
      <c r="K29" s="10">
        <v>84</v>
      </c>
      <c r="L29" s="10">
        <v>77</v>
      </c>
      <c r="M29" s="10">
        <v>74</v>
      </c>
      <c r="N29" s="3">
        <v>68</v>
      </c>
      <c r="O29" s="3">
        <v>67</v>
      </c>
      <c r="P29" s="3">
        <v>65</v>
      </c>
      <c r="Q29" s="3">
        <v>60</v>
      </c>
      <c r="R29" s="3">
        <v>54</v>
      </c>
      <c r="S29" s="16">
        <f t="shared" si="0"/>
        <v>-0.40659340659340659</v>
      </c>
      <c r="T29" s="3" t="s">
        <v>36</v>
      </c>
    </row>
    <row r="30" spans="1:20" x14ac:dyDescent="0.35">
      <c r="A30" s="3" t="s">
        <v>25</v>
      </c>
      <c r="B30" s="91" t="s">
        <v>58</v>
      </c>
      <c r="C30" s="5" t="s">
        <v>37</v>
      </c>
      <c r="D30" s="10">
        <v>214</v>
      </c>
      <c r="E30" s="10">
        <v>221</v>
      </c>
      <c r="F30" s="10">
        <v>238</v>
      </c>
      <c r="G30" s="10">
        <v>252</v>
      </c>
      <c r="H30" s="10">
        <v>268</v>
      </c>
      <c r="I30" s="10">
        <v>268</v>
      </c>
      <c r="J30" s="10">
        <v>265</v>
      </c>
      <c r="K30" s="10">
        <v>264</v>
      </c>
      <c r="L30" s="10">
        <v>243</v>
      </c>
      <c r="M30" s="10">
        <v>230</v>
      </c>
      <c r="N30" s="3">
        <v>226</v>
      </c>
      <c r="O30" s="3">
        <v>218</v>
      </c>
      <c r="P30" s="3">
        <v>204</v>
      </c>
      <c r="Q30" s="3">
        <v>196</v>
      </c>
      <c r="R30" s="3">
        <v>198</v>
      </c>
      <c r="S30" s="16">
        <f t="shared" si="0"/>
        <v>-0.26119402985074625</v>
      </c>
      <c r="T30" s="3" t="s">
        <v>37</v>
      </c>
    </row>
    <row r="31" spans="1:20" x14ac:dyDescent="0.35">
      <c r="A31" s="3" t="s">
        <v>25</v>
      </c>
      <c r="B31" s="91" t="s">
        <v>59</v>
      </c>
      <c r="C31" s="5" t="s">
        <v>38</v>
      </c>
      <c r="D31" s="10">
        <v>379</v>
      </c>
      <c r="E31" s="10">
        <v>394</v>
      </c>
      <c r="F31" s="10">
        <v>407</v>
      </c>
      <c r="G31" s="10">
        <v>414</v>
      </c>
      <c r="H31" s="10">
        <v>413</v>
      </c>
      <c r="I31" s="10">
        <v>412</v>
      </c>
      <c r="J31" s="10">
        <v>400</v>
      </c>
      <c r="K31" s="10">
        <v>383</v>
      </c>
      <c r="L31" s="10">
        <v>346</v>
      </c>
      <c r="M31" s="10">
        <v>321</v>
      </c>
      <c r="N31" s="3">
        <v>301</v>
      </c>
      <c r="O31" s="3">
        <v>286</v>
      </c>
      <c r="P31" s="3">
        <v>273</v>
      </c>
      <c r="Q31" s="3">
        <v>266</v>
      </c>
      <c r="R31" s="3">
        <v>254</v>
      </c>
      <c r="S31" s="16">
        <f t="shared" si="0"/>
        <v>-0.38498789346246975</v>
      </c>
      <c r="T31" s="3" t="s">
        <v>38</v>
      </c>
    </row>
    <row r="32" spans="1:20" x14ac:dyDescent="0.35">
      <c r="A32" s="3" t="s">
        <v>24</v>
      </c>
      <c r="B32" s="91" t="s">
        <v>60</v>
      </c>
      <c r="C32" s="5" t="s">
        <v>39</v>
      </c>
      <c r="D32" s="10">
        <v>237</v>
      </c>
      <c r="E32" s="10">
        <v>238</v>
      </c>
      <c r="F32" s="10">
        <v>249</v>
      </c>
      <c r="G32" s="10">
        <v>236</v>
      </c>
      <c r="H32" s="10">
        <v>199</v>
      </c>
      <c r="I32" s="10">
        <v>181</v>
      </c>
      <c r="J32" s="10">
        <v>165</v>
      </c>
      <c r="K32" s="10">
        <v>149</v>
      </c>
      <c r="L32" s="10">
        <v>142</v>
      </c>
      <c r="M32" s="10">
        <v>128</v>
      </c>
      <c r="N32" s="3">
        <v>122</v>
      </c>
      <c r="O32" s="3">
        <v>112</v>
      </c>
      <c r="P32" s="3">
        <v>100</v>
      </c>
      <c r="Q32" s="3">
        <v>99</v>
      </c>
      <c r="R32" s="3">
        <v>93</v>
      </c>
      <c r="S32" s="16">
        <f t="shared" si="0"/>
        <v>-0.53266331658291455</v>
      </c>
      <c r="T32" s="3" t="s">
        <v>39</v>
      </c>
    </row>
    <row r="33" spans="1:20" x14ac:dyDescent="0.35">
      <c r="A33" s="3" t="s">
        <v>24</v>
      </c>
      <c r="B33" s="91" t="s">
        <v>61</v>
      </c>
      <c r="C33" s="5" t="s">
        <v>14</v>
      </c>
      <c r="D33" s="10">
        <v>179</v>
      </c>
      <c r="E33" s="10">
        <v>184</v>
      </c>
      <c r="F33" s="10">
        <v>197</v>
      </c>
      <c r="G33" s="10">
        <v>195</v>
      </c>
      <c r="H33" s="10">
        <v>181</v>
      </c>
      <c r="I33" s="10">
        <v>187</v>
      </c>
      <c r="J33" s="10">
        <v>190</v>
      </c>
      <c r="K33" s="10">
        <v>178</v>
      </c>
      <c r="L33" s="10">
        <v>162</v>
      </c>
      <c r="M33" s="10">
        <v>156</v>
      </c>
      <c r="N33" s="3">
        <v>130</v>
      </c>
      <c r="O33" s="3">
        <v>133</v>
      </c>
      <c r="P33" s="3">
        <v>139</v>
      </c>
      <c r="Q33" s="3">
        <v>130</v>
      </c>
      <c r="R33" s="3">
        <v>123</v>
      </c>
      <c r="S33" s="16">
        <f t="shared" si="0"/>
        <v>-0.32044198895027626</v>
      </c>
      <c r="T33" s="3" t="s">
        <v>14</v>
      </c>
    </row>
    <row r="34" spans="1:20" x14ac:dyDescent="0.35">
      <c r="A34" s="3" t="s">
        <v>26</v>
      </c>
      <c r="B34" s="91" t="s">
        <v>62</v>
      </c>
      <c r="C34" s="5" t="s">
        <v>40</v>
      </c>
      <c r="D34" s="10">
        <v>100</v>
      </c>
      <c r="E34" s="10">
        <v>90</v>
      </c>
      <c r="F34" s="10">
        <v>98</v>
      </c>
      <c r="G34" s="10">
        <v>93</v>
      </c>
      <c r="H34" s="10">
        <v>86</v>
      </c>
      <c r="I34" s="10">
        <v>85</v>
      </c>
      <c r="J34" s="10">
        <v>78</v>
      </c>
      <c r="K34" s="10">
        <v>82</v>
      </c>
      <c r="L34" s="10">
        <v>81</v>
      </c>
      <c r="M34" s="10">
        <v>82</v>
      </c>
      <c r="N34" s="3">
        <v>80</v>
      </c>
      <c r="O34" s="3">
        <v>78</v>
      </c>
      <c r="P34" s="3">
        <v>74</v>
      </c>
      <c r="Q34" s="3">
        <v>62</v>
      </c>
      <c r="R34" s="3">
        <v>63</v>
      </c>
      <c r="S34" s="16">
        <f t="shared" si="0"/>
        <v>-0.26744186046511625</v>
      </c>
      <c r="T34" s="3" t="s">
        <v>40</v>
      </c>
    </row>
    <row r="35" spans="1:20" x14ac:dyDescent="0.35">
      <c r="A35" s="3" t="s">
        <v>24</v>
      </c>
      <c r="B35" s="91" t="s">
        <v>60</v>
      </c>
      <c r="C35" s="91" t="s">
        <v>15</v>
      </c>
      <c r="D35" s="10">
        <v>93</v>
      </c>
      <c r="E35" s="10">
        <v>103</v>
      </c>
      <c r="F35" s="10">
        <v>112</v>
      </c>
      <c r="G35" s="10">
        <v>114</v>
      </c>
      <c r="H35" s="10">
        <v>108</v>
      </c>
      <c r="I35" s="10">
        <v>128</v>
      </c>
      <c r="J35" s="10">
        <v>120</v>
      </c>
      <c r="K35" s="10">
        <v>125</v>
      </c>
      <c r="L35" s="10">
        <v>124</v>
      </c>
      <c r="M35" s="10">
        <v>126</v>
      </c>
      <c r="N35" s="3">
        <v>119</v>
      </c>
      <c r="O35" s="3">
        <v>114</v>
      </c>
      <c r="P35" s="3">
        <v>117</v>
      </c>
      <c r="Q35" s="3">
        <v>115</v>
      </c>
      <c r="R35" s="3">
        <v>107</v>
      </c>
      <c r="S35" s="16">
        <f t="shared" si="0"/>
        <v>-9.2592592592592587E-3</v>
      </c>
      <c r="T35" s="3" t="s">
        <v>15</v>
      </c>
    </row>
    <row r="36" spans="1:20" x14ac:dyDescent="0.35">
      <c r="A36" s="3" t="s">
        <v>25</v>
      </c>
      <c r="B36" s="91" t="s">
        <v>63</v>
      </c>
      <c r="C36" s="5" t="s">
        <v>41</v>
      </c>
      <c r="D36" s="10">
        <v>225</v>
      </c>
      <c r="E36" s="10">
        <v>231</v>
      </c>
      <c r="F36" s="10">
        <v>233</v>
      </c>
      <c r="G36" s="10">
        <v>239</v>
      </c>
      <c r="H36" s="10">
        <v>217</v>
      </c>
      <c r="I36" s="10">
        <v>205</v>
      </c>
      <c r="J36" s="10">
        <v>216</v>
      </c>
      <c r="K36" s="10">
        <v>206</v>
      </c>
      <c r="L36" s="10">
        <v>200</v>
      </c>
      <c r="M36" s="10">
        <v>199</v>
      </c>
      <c r="N36" s="3">
        <v>185</v>
      </c>
      <c r="O36" s="3">
        <v>175</v>
      </c>
      <c r="P36" s="3">
        <v>166</v>
      </c>
      <c r="Q36" s="3">
        <v>154</v>
      </c>
      <c r="R36" s="3">
        <v>155</v>
      </c>
      <c r="S36" s="16">
        <f t="shared" si="0"/>
        <v>-0.2857142857142857</v>
      </c>
      <c r="T36" s="3" t="s">
        <v>41</v>
      </c>
    </row>
    <row r="37" spans="1:20" x14ac:dyDescent="0.35">
      <c r="A37" s="3" t="s">
        <v>26</v>
      </c>
      <c r="B37" s="91" t="s">
        <v>64</v>
      </c>
      <c r="C37" s="5" t="s">
        <v>42</v>
      </c>
      <c r="D37" s="10">
        <v>432</v>
      </c>
      <c r="E37" s="10">
        <v>466</v>
      </c>
      <c r="F37" s="10">
        <v>481</v>
      </c>
      <c r="G37" s="10">
        <v>475</v>
      </c>
      <c r="H37" s="10">
        <v>391</v>
      </c>
      <c r="I37" s="10">
        <v>449</v>
      </c>
      <c r="J37" s="10">
        <v>371</v>
      </c>
      <c r="K37" s="10">
        <v>386</v>
      </c>
      <c r="L37" s="10">
        <v>371</v>
      </c>
      <c r="M37" s="10">
        <v>362</v>
      </c>
      <c r="N37" s="3">
        <v>345</v>
      </c>
      <c r="O37" s="3">
        <v>336</v>
      </c>
      <c r="P37" s="3">
        <v>328</v>
      </c>
      <c r="Q37" s="3">
        <v>317</v>
      </c>
      <c r="R37" s="3">
        <v>280</v>
      </c>
      <c r="S37" s="16">
        <f t="shared" si="0"/>
        <v>-0.28388746803069054</v>
      </c>
      <c r="T37" s="3" t="s">
        <v>42</v>
      </c>
    </row>
    <row r="38" spans="1:20" x14ac:dyDescent="0.35">
      <c r="A38" s="3" t="s">
        <v>26</v>
      </c>
      <c r="B38" s="91" t="s">
        <v>65</v>
      </c>
      <c r="C38" s="5" t="s">
        <v>43</v>
      </c>
      <c r="D38" s="10">
        <v>126</v>
      </c>
      <c r="E38" s="10">
        <v>129</v>
      </c>
      <c r="F38" s="10">
        <v>126</v>
      </c>
      <c r="G38" s="10">
        <v>128</v>
      </c>
      <c r="H38" s="10">
        <v>140</v>
      </c>
      <c r="I38" s="10">
        <v>152</v>
      </c>
      <c r="J38" s="10">
        <v>159</v>
      </c>
      <c r="K38" s="10">
        <v>167</v>
      </c>
      <c r="L38" s="10">
        <v>170</v>
      </c>
      <c r="M38" s="10">
        <v>171</v>
      </c>
      <c r="N38" s="3">
        <v>171</v>
      </c>
      <c r="O38" s="3">
        <v>169</v>
      </c>
      <c r="P38" s="3">
        <v>170</v>
      </c>
      <c r="Q38" s="3">
        <v>158</v>
      </c>
      <c r="R38" s="3">
        <v>162</v>
      </c>
      <c r="S38" s="16">
        <f t="shared" si="0"/>
        <v>0.15714285714285714</v>
      </c>
      <c r="T38" s="3" t="s">
        <v>43</v>
      </c>
    </row>
    <row r="39" spans="1:20" x14ac:dyDescent="0.35">
      <c r="A39" s="3" t="s">
        <v>23</v>
      </c>
      <c r="B39" s="1" t="s">
        <v>66</v>
      </c>
      <c r="C39" s="5" t="s">
        <v>16</v>
      </c>
      <c r="D39" s="10">
        <v>195</v>
      </c>
      <c r="E39" s="10">
        <v>201</v>
      </c>
      <c r="F39" s="10">
        <v>201</v>
      </c>
      <c r="G39" s="10">
        <v>207</v>
      </c>
      <c r="H39" s="10">
        <v>200</v>
      </c>
      <c r="I39" s="10">
        <v>184</v>
      </c>
      <c r="J39" s="10">
        <v>179</v>
      </c>
      <c r="K39" s="10">
        <v>165</v>
      </c>
      <c r="L39" s="10">
        <v>158</v>
      </c>
      <c r="M39" s="10">
        <v>137</v>
      </c>
      <c r="N39" s="3">
        <v>133</v>
      </c>
      <c r="O39" s="3">
        <v>132</v>
      </c>
      <c r="P39" s="3">
        <v>130</v>
      </c>
      <c r="Q39" s="3">
        <v>119</v>
      </c>
      <c r="R39" s="3">
        <v>119</v>
      </c>
      <c r="S39" s="16">
        <f t="shared" si="0"/>
        <v>-0.40500000000000003</v>
      </c>
      <c r="T39" s="3" t="s">
        <v>16</v>
      </c>
    </row>
    <row r="40" spans="1:20" x14ac:dyDescent="0.35">
      <c r="A40" s="3" t="s">
        <v>26</v>
      </c>
      <c r="B40" s="1" t="s">
        <v>62</v>
      </c>
      <c r="C40" s="3" t="s">
        <v>17</v>
      </c>
      <c r="D40" s="10">
        <v>59</v>
      </c>
      <c r="E40" s="10">
        <v>65</v>
      </c>
      <c r="F40" s="10">
        <v>71</v>
      </c>
      <c r="G40" s="10">
        <v>69</v>
      </c>
      <c r="H40" s="10">
        <v>66</v>
      </c>
      <c r="I40" s="10">
        <v>67</v>
      </c>
      <c r="J40" s="10">
        <v>74</v>
      </c>
      <c r="K40" s="10">
        <v>81</v>
      </c>
      <c r="L40" s="10">
        <v>86</v>
      </c>
      <c r="M40" s="10">
        <v>89</v>
      </c>
      <c r="N40" s="3">
        <v>73</v>
      </c>
      <c r="O40" s="3">
        <v>70</v>
      </c>
      <c r="P40" s="3">
        <v>63</v>
      </c>
      <c r="Q40" s="3">
        <v>58</v>
      </c>
      <c r="R40" s="3">
        <v>58</v>
      </c>
      <c r="S40" s="16">
        <f t="shared" si="0"/>
        <v>-0.12121212121212122</v>
      </c>
      <c r="T40" s="3" t="s">
        <v>17</v>
      </c>
    </row>
    <row r="41" spans="1:20" x14ac:dyDescent="0.35">
      <c r="A41" s="3" t="s">
        <v>23</v>
      </c>
      <c r="B41" s="1" t="s">
        <v>67</v>
      </c>
      <c r="C41" s="5" t="s">
        <v>44</v>
      </c>
      <c r="D41" s="10">
        <v>161</v>
      </c>
      <c r="E41" s="10">
        <v>166</v>
      </c>
      <c r="F41" s="10">
        <v>173</v>
      </c>
      <c r="G41" s="10">
        <v>180</v>
      </c>
      <c r="H41" s="10">
        <v>175</v>
      </c>
      <c r="I41" s="10">
        <v>165</v>
      </c>
      <c r="J41" s="10">
        <v>169</v>
      </c>
      <c r="K41" s="10">
        <v>164</v>
      </c>
      <c r="L41" s="10">
        <v>163</v>
      </c>
      <c r="M41" s="10">
        <v>160</v>
      </c>
      <c r="N41" s="3">
        <v>154</v>
      </c>
      <c r="O41" s="3">
        <v>163</v>
      </c>
      <c r="P41" s="3">
        <v>150</v>
      </c>
      <c r="Q41" s="3">
        <v>145</v>
      </c>
      <c r="R41" s="3">
        <v>135</v>
      </c>
      <c r="S41" s="16">
        <f t="shared" si="0"/>
        <v>-0.22857142857142856</v>
      </c>
      <c r="T41" s="3" t="s">
        <v>44</v>
      </c>
    </row>
    <row r="42" spans="1:20" x14ac:dyDescent="0.35">
      <c r="A42" s="3" t="s">
        <v>25</v>
      </c>
      <c r="B42" s="1" t="s">
        <v>55</v>
      </c>
      <c r="C42" s="3" t="s">
        <v>18</v>
      </c>
      <c r="D42" s="10">
        <v>24</v>
      </c>
      <c r="E42" s="10">
        <v>24</v>
      </c>
      <c r="F42" s="10">
        <v>27</v>
      </c>
      <c r="G42" s="10">
        <v>30</v>
      </c>
      <c r="H42" s="10">
        <v>30</v>
      </c>
      <c r="I42" s="10">
        <v>31</v>
      </c>
      <c r="J42" s="10">
        <v>33</v>
      </c>
      <c r="K42" s="10">
        <v>30</v>
      </c>
      <c r="L42" s="10">
        <v>28</v>
      </c>
      <c r="M42" s="10">
        <v>29</v>
      </c>
      <c r="N42" s="3">
        <v>20</v>
      </c>
      <c r="O42" s="3">
        <v>18</v>
      </c>
      <c r="P42" s="3">
        <v>22</v>
      </c>
      <c r="Q42" s="3">
        <v>18</v>
      </c>
      <c r="R42" s="3">
        <v>16</v>
      </c>
      <c r="S42" s="16">
        <f t="shared" si="0"/>
        <v>-0.46666666666666667</v>
      </c>
      <c r="T42" s="3" t="s">
        <v>18</v>
      </c>
    </row>
    <row r="43" spans="1:20" x14ac:dyDescent="0.35">
      <c r="A43" s="3" t="s">
        <v>25</v>
      </c>
      <c r="B43" s="1" t="s">
        <v>63</v>
      </c>
      <c r="C43" s="3" t="s">
        <v>19</v>
      </c>
      <c r="D43" s="10">
        <v>167</v>
      </c>
      <c r="E43" s="10">
        <v>169</v>
      </c>
      <c r="F43" s="10">
        <v>183</v>
      </c>
      <c r="G43" s="10">
        <v>175</v>
      </c>
      <c r="H43" s="10">
        <v>172</v>
      </c>
      <c r="I43" s="10">
        <v>166</v>
      </c>
      <c r="J43" s="10">
        <v>158</v>
      </c>
      <c r="K43" s="10">
        <v>145</v>
      </c>
      <c r="L43" s="10">
        <v>137</v>
      </c>
      <c r="M43" s="10">
        <v>126</v>
      </c>
      <c r="N43" s="3">
        <v>123</v>
      </c>
      <c r="O43" s="3">
        <v>119</v>
      </c>
      <c r="P43" s="3">
        <v>119</v>
      </c>
      <c r="Q43" s="3">
        <v>105</v>
      </c>
      <c r="R43" s="3">
        <v>105</v>
      </c>
      <c r="S43" s="16">
        <f t="shared" si="0"/>
        <v>-0.38953488372093026</v>
      </c>
      <c r="T43" s="3" t="s">
        <v>19</v>
      </c>
    </row>
    <row r="44" spans="1:20" x14ac:dyDescent="0.35">
      <c r="A44" s="3" t="s">
        <v>23</v>
      </c>
      <c r="B44" s="1" t="s">
        <v>67</v>
      </c>
      <c r="C44" s="5" t="s">
        <v>20</v>
      </c>
      <c r="D44" s="10">
        <v>151</v>
      </c>
      <c r="E44" s="10">
        <v>144</v>
      </c>
      <c r="F44" s="10">
        <v>138</v>
      </c>
      <c r="G44" s="10">
        <v>139</v>
      </c>
      <c r="H44" s="10">
        <v>140</v>
      </c>
      <c r="I44" s="10">
        <v>134</v>
      </c>
      <c r="J44" s="10">
        <v>134</v>
      </c>
      <c r="K44" s="10">
        <v>140</v>
      </c>
      <c r="L44" s="10">
        <v>137</v>
      </c>
      <c r="M44" s="10">
        <v>131</v>
      </c>
      <c r="N44" s="3">
        <v>128</v>
      </c>
      <c r="O44" s="3">
        <v>123</v>
      </c>
      <c r="P44" s="3">
        <v>111</v>
      </c>
      <c r="Q44" s="3">
        <v>107</v>
      </c>
      <c r="R44" s="3">
        <v>104</v>
      </c>
      <c r="S44" s="16">
        <f t="shared" si="0"/>
        <v>-0.25714285714285712</v>
      </c>
      <c r="T44" s="5" t="s">
        <v>20</v>
      </c>
    </row>
    <row r="45" spans="1:20" x14ac:dyDescent="0.35">
      <c r="A45" s="3" t="s">
        <v>26</v>
      </c>
      <c r="B45" s="1" t="s">
        <v>52</v>
      </c>
      <c r="C45" s="5" t="s">
        <v>21</v>
      </c>
      <c r="D45" s="10">
        <v>44</v>
      </c>
      <c r="E45" s="10">
        <v>46</v>
      </c>
      <c r="F45" s="10">
        <v>48</v>
      </c>
      <c r="G45" s="10">
        <v>48</v>
      </c>
      <c r="H45" s="10">
        <v>52</v>
      </c>
      <c r="I45" s="10">
        <v>47</v>
      </c>
      <c r="J45" s="10">
        <v>45</v>
      </c>
      <c r="K45" s="10">
        <v>36</v>
      </c>
      <c r="L45" s="10">
        <v>32</v>
      </c>
      <c r="M45" s="10">
        <v>31</v>
      </c>
      <c r="N45" s="3">
        <v>26</v>
      </c>
      <c r="O45" s="3">
        <v>28</v>
      </c>
      <c r="P45" s="3">
        <v>27</v>
      </c>
      <c r="Q45" s="3">
        <v>27</v>
      </c>
      <c r="R45" s="3">
        <v>24</v>
      </c>
      <c r="S45" s="16">
        <f t="shared" si="0"/>
        <v>-0.53846153846153844</v>
      </c>
      <c r="T45" s="5" t="s">
        <v>21</v>
      </c>
    </row>
    <row r="47" spans="1:20" ht="15.5" x14ac:dyDescent="0.35">
      <c r="A47" s="3"/>
      <c r="B47" s="2"/>
      <c r="C47" s="2" t="s">
        <v>22</v>
      </c>
      <c r="D47" s="11">
        <f t="shared" ref="D47:O47" si="1">SUM(D6:D45)</f>
        <v>5886</v>
      </c>
      <c r="E47" s="11">
        <f t="shared" si="1"/>
        <v>6066</v>
      </c>
      <c r="F47" s="11">
        <f t="shared" si="1"/>
        <v>6233</v>
      </c>
      <c r="G47" s="11">
        <f t="shared" si="1"/>
        <v>6278</v>
      </c>
      <c r="H47" s="11">
        <f t="shared" si="1"/>
        <v>5978</v>
      </c>
      <c r="I47" s="11">
        <f t="shared" si="1"/>
        <v>5934</v>
      </c>
      <c r="J47" s="11">
        <f t="shared" si="1"/>
        <v>5723</v>
      </c>
      <c r="K47" s="11">
        <f t="shared" si="1"/>
        <v>5607</v>
      </c>
      <c r="L47" s="11">
        <f t="shared" si="1"/>
        <v>5344</v>
      </c>
      <c r="M47" s="11">
        <f t="shared" si="1"/>
        <v>5115</v>
      </c>
      <c r="N47" s="11">
        <f t="shared" si="1"/>
        <v>4829</v>
      </c>
      <c r="O47" s="11">
        <f t="shared" si="1"/>
        <v>4664</v>
      </c>
      <c r="P47" s="11">
        <v>4488</v>
      </c>
      <c r="Q47" s="11">
        <f>SUM(Q6:Q45)</f>
        <v>4268</v>
      </c>
      <c r="R47" s="11">
        <f>SUM(R6:R45)</f>
        <v>4084</v>
      </c>
      <c r="S47" s="16">
        <f>(R47-H47)/H47</f>
        <v>-0.31682837069253933</v>
      </c>
      <c r="T47" s="2" t="s">
        <v>22</v>
      </c>
    </row>
  </sheetData>
  <autoFilter ref="A5:T5" xr:uid="{00000000-0009-0000-0000-000004000000}">
    <sortState xmlns:xlrd2="http://schemas.microsoft.com/office/spreadsheetml/2017/richdata2" ref="A6:T45">
      <sortCondition ref="C5"/>
    </sortState>
  </autoFilter>
  <conditionalFormatting sqref="S6:S45 S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31496062992125984" top="0.74803149606299213" bottom="0.55118110236220474" header="0.31496062992125984" footer="0.31496062992125984"/>
  <pageSetup paperSize="8" scale="66" orientation="landscape" r:id="rId1"/>
  <headerFooter>
    <oddHeader>&amp;L&amp;"-,Gras"&amp;16Pôle innovation petite enfance et parentalité&amp;"-,Normal"&amp;11
Actions conjointes Département et CAF de la Seine-Saint-Denis</oddHeader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socio-démo</vt:lpstr>
      <vt:lpstr>taux de couverture</vt:lpstr>
      <vt:lpstr>EAJE PMI</vt:lpstr>
      <vt:lpstr>EAJE complément CAF</vt:lpstr>
      <vt:lpstr>Evolution assmat</vt:lpstr>
      <vt:lpstr>'EAJE PMI'!Zone_d_impression</vt:lpstr>
    </vt:vector>
  </TitlesOfParts>
  <Company>Conseil Departemental de la Seine Saint Denis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Portero</dc:creator>
  <cp:lastModifiedBy>Céline Portero</cp:lastModifiedBy>
  <cp:lastPrinted>2024-04-23T16:54:31Z</cp:lastPrinted>
  <dcterms:created xsi:type="dcterms:W3CDTF">2019-09-23T13:00:28Z</dcterms:created>
  <dcterms:modified xsi:type="dcterms:W3CDTF">2025-09-30T13:07:26Z</dcterms:modified>
</cp:coreProperties>
</file>